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rocédure" sheetId="1" state="visible" r:id="rId3"/>
    <sheet name="Équipe" sheetId="2" state="visible" r:id="rId4"/>
    <sheet name="Stats" sheetId="3" state="visible" r:id="rId5"/>
    <sheet name="Classement" sheetId="4" state="visible" r:id="rId6"/>
    <sheet name="Composition Poule" sheetId="5" state="visible" r:id="rId7"/>
    <sheet name="Tableau Matchs Poules" sheetId="6" state="visible" r:id="rId8"/>
    <sheet name="Tableau Matchs Finales" sheetId="7" state="visible" r:id="rId9"/>
    <sheet name="Tableau Poule A-B-C-D" sheetId="8" state="visible" r:id="rId10"/>
    <sheet name="Tableau Poule E-F-G-H" sheetId="9" state="visible" r:id="rId11"/>
    <sheet name="Tableau Poule I-J-K-L" sheetId="10" state="visible" r:id="rId12"/>
    <sheet name="Tableau Poule M-N-O-P" sheetId="11" state="visible" r:id="rId13"/>
    <sheet name="Finales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<sst xmlns="http://schemas.openxmlformats.org/spreadsheetml/2006/main" count="635" uniqueCount="213">
  <si>
    <t xml:space="preserve">Procédures</t>
  </si>
  <si>
    <t xml:space="preserve">Nombre de parties gagnantes</t>
  </si>
  <si>
    <t xml:space="preserve">Seules les zones en jaune sont à éditer </t>
  </si>
  <si>
    <t xml:space="preserve">Nombre Terrains</t>
  </si>
  <si>
    <t xml:space="preserve">Feuille Équipe 
→ Inscrire nom des équipes</t>
  </si>
  <si>
    <t xml:space="preserve">Feuilles Composition Poule
-&gt; Génerer un tirage et le copier ( MAJ+Ctrl+V -&gt; Valeurs Seulement) dans la première partie</t>
  </si>
  <si>
    <t xml:space="preserve">Feuilles Tableau Matchs Poules et Finales 
→ Résultat des matchs</t>
  </si>
  <si>
    <t xml:space="preserve">Une exception peut avoir lieu sur la page Classement si 2 équipes finissent à égalité. Dans ce cas, en fonction des valeurs dans la page Classement, il peut être nécessaire d’éditer manuellement pour établir le classement final</t>
  </si>
  <si>
    <t xml:space="preserve">Création d’un tournoi</t>
  </si>
  <si>
    <t xml:space="preserve">On renseigne le nom des équipes sur la feuille Équipe</t>
  </si>
  <si>
    <t xml:space="preserve">On génère les poules sur la feuille Composition Poule</t>
  </si>
  <si>
    <t xml:space="preserve">On rentre les scores des matchs sur les feuilles Tableau Matchs Poules et Finales, les tableaux se remplissent automatiquement</t>
  </si>
  <si>
    <t xml:space="preserve">A la fin des mènes, on a le classement du tournoi sur la feuille Classement.
En cas d’égalité, la ligne inférieure n’est pas remplie.
On recherche sur la feuille Stats les équipes dont le classement correspond à la ligne au-dessus de celle vide
L’équipe ayant marqué le plus de points passe devant. On corrige manuellement le tableau de la feuille Classement
En cas d’égalité parfaite, les 2 équipes sont au même niveau</t>
  </si>
  <si>
    <t xml:space="preserve">Équipe</t>
  </si>
  <si>
    <t xml:space="preserve">Poule Tour 1</t>
  </si>
  <si>
    <t xml:space="preserve">Poule Tour 2</t>
  </si>
  <si>
    <t xml:space="preserve">Poule Barrage</t>
  </si>
  <si>
    <t xml:space="preserve">Finale Tour 1</t>
  </si>
  <si>
    <t xml:space="preserve">Finale Tour 2</t>
  </si>
  <si>
    <t xml:space="preserve">Finale Tour 3</t>
  </si>
  <si>
    <t xml:space="preserve">Finale Tour 4</t>
  </si>
  <si>
    <t xml:space="preserve">FINALE</t>
  </si>
  <si>
    <t xml:space="preserve">N°</t>
  </si>
  <si>
    <t xml:space="preserve">Nom</t>
  </si>
  <si>
    <t xml:space="preserve">Adv.</t>
  </si>
  <si>
    <t xml:space="preserve">Score</t>
  </si>
  <si>
    <t xml:space="preserve">Score Ad.</t>
  </si>
  <si>
    <t xml:space="preserve">Ad.</t>
  </si>
  <si>
    <t xml:space="preserve">Score Adv.</t>
  </si>
  <si>
    <t xml:space="preserve">Score.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</si>
  <si>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</si>
  <si>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</si>
  <si>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</si>
  <si>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</si>
  <si>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</si>
  <si>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</si>
  <si>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</si>
  <si>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</si>
  <si>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</si>
  <si>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</si>
  <si>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</si>
  <si>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</si>
  <si>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</si>
  <si>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</si>
  <si>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</si>
  <si>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</si>
  <si>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</si>
  <si>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</si>
  <si>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</si>
  <si>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</si>
  <si>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</si>
  <si>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</si>
  <si>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</si>
  <si>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</si>
  <si>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</si>
  <si>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</si>
  <si>
    <t xml:space="preserve">Victoire</t>
  </si>
  <si>
    <t xml:space="preserve">Défaite</t>
  </si>
  <si>
    <t xml:space="preserve">Points marqués</t>
  </si>
  <si>
    <t xml:space="preserve">Points encaissés</t>
  </si>
  <si>
    <t xml:space="preserve">Différence</t>
  </si>
  <si>
    <t xml:space="preserve">Total Points</t>
  </si>
  <si>
    <t xml:space="preserve">Position</t>
  </si>
  <si>
    <t xml:space="preserve">Place</t>
  </si>
  <si>
    <t xml:space="preserve">SI cellule Vide alors il y a une égalité avec le rang supérieur, une correction manuelle est nécessaire</t>
  </si>
  <si>
    <t xml:space="preserve">L’équipe qui a marqué le plus de points passe devant</t>
  </si>
  <si>
    <t xml:space="preserve">Si même nombre de point, les 2 équipes sont à égalités au rang supérieur et il n’y a personne à ce rang</t>
  </si>
  <si>
    <t xml:space="preserve">Composition des Poules</t>
  </si>
  <si>
    <r>
      <rPr>
        <sz val="20"/>
        <rFont val="Arial"/>
        <family val="2"/>
        <charset val="1"/>
      </rPr>
      <t xml:space="preserve">Tirage au sort </t>
    </r>
    <r>
      <rPr>
        <sz val="15"/>
        <rFont val="Arial"/>
        <family val="2"/>
        <charset val="1"/>
      </rPr>
      <t xml:space="preserve">(F9 pour relancer)</t>
    </r>
  </si>
  <si>
    <t xml:space="preserve">Poule A</t>
  </si>
  <si>
    <t xml:space="preserve">Poule B</t>
  </si>
  <si>
    <t xml:space="preserve">Poule C</t>
  </si>
  <si>
    <t xml:space="preserve">Poule D</t>
  </si>
  <si>
    <t xml:space="preserve">Poule E</t>
  </si>
  <si>
    <t xml:space="preserve">Poule F</t>
  </si>
  <si>
    <t xml:space="preserve">Poule G</t>
  </si>
  <si>
    <t xml:space="preserve">Poule H</t>
  </si>
  <si>
    <t xml:space="preserve">Poule I</t>
  </si>
  <si>
    <t xml:space="preserve">Poule J</t>
  </si>
  <si>
    <t xml:space="preserve">Poule K</t>
  </si>
  <si>
    <t xml:space="preserve">Poule L</t>
  </si>
  <si>
    <t xml:space="preserve">Poule M</t>
  </si>
  <si>
    <t xml:space="preserve">Poule N</t>
  </si>
  <si>
    <t xml:space="preserve">Poule O</t>
  </si>
  <si>
    <t xml:space="preserve">Poule P</t>
  </si>
  <si>
    <r>
      <rPr>
        <b val="true"/>
        <sz val="20"/>
        <rFont val="Arial"/>
        <family val="2"/>
        <charset val="1"/>
      </rPr>
      <t xml:space="preserve">1</t>
    </r>
    <r>
      <rPr>
        <b val="true"/>
        <vertAlign val="superscript"/>
        <sz val="20"/>
        <rFont val="Arial"/>
        <family val="2"/>
        <charset val="1"/>
      </rPr>
      <t xml:space="preserve">er</t>
    </r>
    <r>
      <rPr>
        <b val="true"/>
        <sz val="20"/>
        <rFont val="Arial"/>
        <family val="2"/>
        <charset val="1"/>
      </rPr>
      <t xml:space="preserve"> Tour</t>
    </r>
  </si>
  <si>
    <t xml:space="preserve">Matchs Perdants</t>
  </si>
  <si>
    <t xml:space="preserve">Matchs Gagnants</t>
  </si>
  <si>
    <t xml:space="preserve">Barrage</t>
  </si>
  <si>
    <t xml:space="preserve">Terrain</t>
  </si>
  <si>
    <t xml:space="preserve">Match</t>
  </si>
  <si>
    <t xml:space="preserve">Équipe 1</t>
  </si>
  <si>
    <t xml:space="preserve">Équipe 2</t>
  </si>
  <si>
    <t xml:space="preserve">Score 1</t>
  </si>
  <si>
    <t xml:space="preserve">Score 2</t>
  </si>
  <si>
    <t xml:space="preserve">TOUR 1</t>
  </si>
  <si>
    <t xml:space="preserve">TOUR 2</t>
  </si>
  <si>
    <t xml:space="preserve">TOUR 3</t>
  </si>
  <si>
    <t xml:space="preserve">TOUR 4</t>
  </si>
  <si>
    <t xml:space="preserve">POULE A</t>
  </si>
  <si>
    <t xml:space="preserve">Match 1</t>
  </si>
  <si>
    <t xml:space="preserve">Match des Gagnants</t>
  </si>
  <si>
    <t xml:space="preserve">Qualifié Finale</t>
  </si>
  <si>
    <t xml:space="preserve">Match 2</t>
  </si>
  <si>
    <t xml:space="preserve">Match des Perdants</t>
  </si>
  <si>
    <t xml:space="preserve">Consolante</t>
  </si>
  <si>
    <t xml:space="preserve">POULE B</t>
  </si>
  <si>
    <t xml:space="preserve">POULE C</t>
  </si>
  <si>
    <t xml:space="preserve">POULE D</t>
  </si>
  <si>
    <t xml:space="preserve">POULE E</t>
  </si>
  <si>
    <t xml:space="preserve">POULE F</t>
  </si>
  <si>
    <t xml:space="preserve">POULE G</t>
  </si>
  <si>
    <t xml:space="preserve">POULE H</t>
  </si>
  <si>
    <t xml:space="preserve">POULE I</t>
  </si>
  <si>
    <t xml:space="preserve">POULE J</t>
  </si>
  <si>
    <t xml:space="preserve">POULE K</t>
  </si>
  <si>
    <t xml:space="preserve">POULE L</t>
  </si>
  <si>
    <t xml:space="preserve">POULE M</t>
  </si>
  <si>
    <t xml:space="preserve">POULE N</t>
  </si>
  <si>
    <t xml:space="preserve">POULE O</t>
  </si>
  <si>
    <t xml:space="preserve">POULE P</t>
  </si>
  <si>
    <t xml:space="preserve">T1-1</t>
  </si>
  <si>
    <t xml:space="preserve">Equipe A1</t>
  </si>
  <si>
    <t xml:space="preserve">Equipe B2</t>
  </si>
  <si>
    <t xml:space="preserve">T2-1</t>
  </si>
  <si>
    <t xml:space="preserve">Vainqueur T1-1</t>
  </si>
  <si>
    <t xml:space="preserve">Vainqueur T1-2</t>
  </si>
  <si>
    <t xml:space="preserve">T1-2</t>
  </si>
  <si>
    <t xml:space="preserve">Equipe C1</t>
  </si>
  <si>
    <t xml:space="preserve">Equipe D2</t>
  </si>
  <si>
    <t xml:space="preserve">T3-1</t>
  </si>
  <si>
    <t xml:space="preserve">Vainqueur T2-1</t>
  </si>
  <si>
    <t xml:space="preserve">Vainqueur T2-3</t>
  </si>
  <si>
    <t xml:space="preserve">T1-5</t>
  </si>
  <si>
    <t xml:space="preserve">Equipe E1</t>
  </si>
  <si>
    <t xml:space="preserve">Equipe F2</t>
  </si>
  <si>
    <t xml:space="preserve">T2-3</t>
  </si>
  <si>
    <t xml:space="preserve">Vainqueur T1-5</t>
  </si>
  <si>
    <t xml:space="preserve">Vainqueur T1-6</t>
  </si>
  <si>
    <t xml:space="preserve">T1-6</t>
  </si>
  <si>
    <t xml:space="preserve">Equipe G1</t>
  </si>
  <si>
    <t xml:space="preserve">Eguipe H2</t>
  </si>
  <si>
    <t xml:space="preserve">T4-1</t>
  </si>
  <si>
    <t xml:space="preserve">Vainqueur T3-1</t>
  </si>
  <si>
    <t xml:space="preserve">Vainqueur T3-3</t>
  </si>
  <si>
    <t xml:space="preserve">T1-9</t>
  </si>
  <si>
    <t xml:space="preserve">Equipe I1</t>
  </si>
  <si>
    <t xml:space="preserve">Equipe J2</t>
  </si>
  <si>
    <t xml:space="preserve">T2-5</t>
  </si>
  <si>
    <t xml:space="preserve">Vainqueur T1-9</t>
  </si>
  <si>
    <t xml:space="preserve">Vainqueur T1-10</t>
  </si>
  <si>
    <t xml:space="preserve">T1-10</t>
  </si>
  <si>
    <t xml:space="preserve">Equipe K1</t>
  </si>
  <si>
    <t xml:space="preserve">Equipe L2</t>
  </si>
  <si>
    <t xml:space="preserve">T3-3</t>
  </si>
  <si>
    <t xml:space="preserve">Vainqueur T2-5</t>
  </si>
  <si>
    <t xml:space="preserve">Vainqueur T2-7</t>
  </si>
  <si>
    <t xml:space="preserve">T1-13</t>
  </si>
  <si>
    <t xml:space="preserve">Equipe M1</t>
  </si>
  <si>
    <t xml:space="preserve">Equipe N2</t>
  </si>
  <si>
    <t xml:space="preserve">T2-7</t>
  </si>
  <si>
    <t xml:space="preserve">Vainqueur T1-13</t>
  </si>
  <si>
    <t xml:space="preserve">Vainqueur T1-14</t>
  </si>
  <si>
    <t xml:space="preserve">T1-14</t>
  </si>
  <si>
    <t xml:space="preserve">Equipe O1</t>
  </si>
  <si>
    <t xml:space="preserve">Eguipe P2</t>
  </si>
  <si>
    <t xml:space="preserve">Finale</t>
  </si>
  <si>
    <t xml:space="preserve">Vainqueur T4-1</t>
  </si>
  <si>
    <t xml:space="preserve">Vainqueur T4-2</t>
  </si>
  <si>
    <t xml:space="preserve">T1-15</t>
  </si>
  <si>
    <t xml:space="preserve">Equipe P1</t>
  </si>
  <si>
    <t xml:space="preserve">Equipe O2</t>
  </si>
  <si>
    <t xml:space="preserve">T2-8</t>
  </si>
  <si>
    <t xml:space="preserve">Vainqueur T1-15</t>
  </si>
  <si>
    <t xml:space="preserve">Vainqueur T1-16</t>
  </si>
  <si>
    <t xml:space="preserve">T1-16</t>
  </si>
  <si>
    <t xml:space="preserve">Equipe N1</t>
  </si>
  <si>
    <t xml:space="preserve">Equipe M2</t>
  </si>
  <si>
    <t xml:space="preserve">T3-4</t>
  </si>
  <si>
    <t xml:space="preserve">Vainqueur T2-8</t>
  </si>
  <si>
    <t xml:space="preserve">Vainqueur T2-6</t>
  </si>
  <si>
    <t xml:space="preserve">T1-11</t>
  </si>
  <si>
    <t xml:space="preserve">Equipe L1</t>
  </si>
  <si>
    <t xml:space="preserve">Equipe K2</t>
  </si>
  <si>
    <t xml:space="preserve">T2-6</t>
  </si>
  <si>
    <t xml:space="preserve">Vainqueur T1-11</t>
  </si>
  <si>
    <t xml:space="preserve">Vainqueur T1-12</t>
  </si>
  <si>
    <t xml:space="preserve">T1-12</t>
  </si>
  <si>
    <t xml:space="preserve">Equipe J1</t>
  </si>
  <si>
    <t xml:space="preserve">Eguipe I2</t>
  </si>
  <si>
    <t xml:space="preserve">T4-2</t>
  </si>
  <si>
    <t xml:space="preserve">Vainqueur T3-4</t>
  </si>
  <si>
    <t xml:space="preserve">T1-7</t>
  </si>
  <si>
    <t xml:space="preserve">Equipe H1</t>
  </si>
  <si>
    <t xml:space="preserve">Equipe G2</t>
  </si>
  <si>
    <t xml:space="preserve">T2-4</t>
  </si>
  <si>
    <t xml:space="preserve">Vainqueur T1-7</t>
  </si>
  <si>
    <t xml:space="preserve">Vainqueur T1-8</t>
  </si>
  <si>
    <t xml:space="preserve">T1-8</t>
  </si>
  <si>
    <t xml:space="preserve">Equipe F1</t>
  </si>
  <si>
    <t xml:space="preserve">Equipe E2</t>
  </si>
  <si>
    <t xml:space="preserve">T3-2</t>
  </si>
  <si>
    <t xml:space="preserve">Vainqueur T2-4</t>
  </si>
  <si>
    <t xml:space="preserve">Vainqueur T2-2</t>
  </si>
  <si>
    <t xml:space="preserve">T1-3</t>
  </si>
  <si>
    <t xml:space="preserve">Equipe D1</t>
  </si>
  <si>
    <t xml:space="preserve">Equipe C2</t>
  </si>
  <si>
    <t xml:space="preserve">T2-2</t>
  </si>
  <si>
    <t xml:space="preserve">Vainqueur T1-3</t>
  </si>
  <si>
    <t xml:space="preserve">Vainqueur T1-4</t>
  </si>
  <si>
    <t xml:space="preserve">T1-4</t>
  </si>
  <si>
    <t xml:space="preserve">Equipe B1</t>
  </si>
  <si>
    <t xml:space="preserve">Eguipe A2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</si>
</sst>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20"/>
      <name val="Arial"/>
      <family val="2"/>
      <charset val="1"/>
    </font>
    <font>
      <sz val="20"/>
      <name val="Arial"/>
      <family val="2"/>
      <charset val="1"/>
    </font>
    <font>
      <sz val="1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5"/>
      <name val="Arial"/>
      <family val="2"/>
      <charset val="1"/>
    </font>
    <font>
      <sz val="14"/>
      <name val="Arial"/>
      <family val="2"/>
      <charset val="1"/>
    </font>
    <font>
      <b val="true"/>
      <vertAlign val="superscript"/>
      <sz val="2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1D41A"/>
        <bgColor rgb="FF999999"/>
      </patternFill>
    </fill>
    <fill>
      <patternFill patternType="solid">
        <fgColor rgb="FFFF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rgb="FFFFD428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B85C00"/>
        <bgColor rgb="FFFF66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lluleNoire" xfId="20"/>
    <cellStyle name="CouleurGREEN" xfId="21"/>
    <cellStyle name="CouleurRED" xfId="22"/>
    <cellStyle name="CouleurWhite" xfId="23"/>
    <cellStyle name="PoliceBlanche" xfId="24"/>
    <cellStyle name="Sans nom1" xfId="25"/>
  </cellStyles>
  <dxfs count="7">
    <dxf>
      <font>
        <name val="Arial"/>
        <charset val="1"/>
        <family val="2"/>
      </font>
      <numFmt numFmtId="164" formatCode="General"/>
      <fill>
        <patternFill>
          <bgColor rgb="FFFFFF00"/>
        </patternFill>
      </fill>
    </dxf>
    <dxf>
      <font>
        <name val="Arial"/>
        <charset val="1"/>
        <family val="2"/>
      </font>
      <numFmt numFmtId="164" formatCode="General"/>
      <fill>
        <patternFill>
          <bgColor rgb="FF81D41A"/>
        </patternFill>
      </fill>
    </dxf>
    <dxf>
      <font>
        <name val="Arial"/>
        <charset val="1"/>
        <family val="2"/>
      </font>
      <numFmt numFmtId="164" formatCode="General"/>
      <fill>
        <patternFill>
          <bgColor rgb="FFFF0000"/>
        </patternFill>
      </fill>
    </dxf>
    <dxf>
      <font>
        <name val="Arial"/>
        <charset val="1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General"/>
      <fill>
        <patternFill>
          <bgColor rgb="FFFFFFFF"/>
        </patternFill>
      </fill>
    </dxf>
    <dxf>
      <font>
        <color rgb="FFFFFFFF"/>
      </font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  <color rgb="FF000000"/>
      </font>
      <fill>
        <patternFill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B8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24" activeCellId="0" sqref="C24"/>
    </sheetView>
  </sheetViews>
  <sheetFormatPr defaultColWidth="11.55078125" defaultRowHeight="12.8" zeroHeight="false" outlineLevelRow="0" outlineLevelCol="0"/>
  <cols>
    <col collapsed="false" customWidth="true" hidden="false" outlineLevel="0" max="10" min="10" style="1" width="88.39"/>
  </cols>
  <sheetData>
    <row r="1" customFormat="false" ht="24.45" hidden="false" customHeight="false" outlineLevel="0" collapsed="false">
      <c r="A1" s="2" t="s">
        <v>0</v>
      </c>
      <c r="B1" s="2"/>
      <c r="J1" s="3" t="s">
        <v>1</v>
      </c>
      <c r="K1" s="3" t="n">
        <v>2</v>
      </c>
    </row>
    <row r="2" customFormat="false" ht="12.8" hidden="false" customHeight="false" outlineLevel="0" collapsed="false">
      <c r="J2" s="4"/>
      <c r="K2" s="4"/>
    </row>
    <row r="3" customFormat="false" ht="18.55" hidden="false" customHeight="false" outlineLevel="0" collapsed="false">
      <c r="A3" s="5" t="s">
        <v>2</v>
      </c>
      <c r="B3" s="5"/>
      <c r="C3" s="5"/>
      <c r="D3" s="5"/>
      <c r="E3" s="5"/>
      <c r="F3" s="5"/>
      <c r="J3" s="6" t="s">
        <v>3</v>
      </c>
      <c r="K3" s="6" t="n">
        <v>10</v>
      </c>
    </row>
    <row r="4" customFormat="false" ht="34.5" hidden="false" customHeight="true" outlineLevel="0" collapsed="false">
      <c r="A4" s="7"/>
      <c r="B4" s="8" t="s">
        <v>4</v>
      </c>
      <c r="C4" s="8"/>
      <c r="D4" s="8"/>
      <c r="E4" s="8"/>
      <c r="J4" s="6"/>
      <c r="K4" s="6"/>
    </row>
    <row r="5" customFormat="false" ht="34.3" hidden="false" customHeight="true" outlineLevel="0" collapsed="false">
      <c r="A5" s="7"/>
      <c r="B5" s="8" t="s">
        <v>5</v>
      </c>
      <c r="C5" s="8"/>
      <c r="D5" s="8"/>
      <c r="E5" s="8"/>
      <c r="F5" s="8"/>
      <c r="G5" s="8"/>
      <c r="H5" s="8"/>
      <c r="I5" s="8"/>
      <c r="J5" s="8"/>
    </row>
    <row r="6" customFormat="false" ht="34.5" hidden="false" customHeight="true" outlineLevel="0" collapsed="false">
      <c r="A6" s="7"/>
      <c r="B6" s="8" t="s">
        <v>6</v>
      </c>
      <c r="C6" s="8"/>
      <c r="D6" s="8"/>
      <c r="E6" s="8"/>
      <c r="F6" s="8"/>
      <c r="G6" s="8"/>
      <c r="H6" s="8"/>
    </row>
    <row r="7" customFormat="false" ht="18.55" hidden="false" customHeight="false" outlineLevel="0" collapsed="false">
      <c r="A7" s="7"/>
      <c r="B7" s="7"/>
      <c r="C7" s="7"/>
      <c r="D7" s="7"/>
    </row>
    <row r="8" customFormat="false" ht="18.55" hidden="false" customHeight="false" outlineLevel="0" collapsed="false">
      <c r="A8" s="9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12" customFormat="false" ht="24.45" hidden="false" customHeight="false" outlineLevel="0" collapsed="false">
      <c r="A12" s="2" t="s">
        <v>8</v>
      </c>
      <c r="B12" s="2"/>
      <c r="C12" s="2"/>
      <c r="D12" s="2"/>
    </row>
    <row r="14" customFormat="false" ht="18.55" hidden="false" customHeight="true" outlineLevel="0" collapsed="false">
      <c r="A14" s="10" t="n">
        <v>1</v>
      </c>
      <c r="B14" s="8" t="s">
        <v>9</v>
      </c>
      <c r="C14" s="8"/>
      <c r="D14" s="8"/>
      <c r="E14" s="8"/>
      <c r="F14" s="8"/>
      <c r="G14" s="8"/>
      <c r="H14" s="8"/>
      <c r="I14" s="8"/>
      <c r="J14" s="8"/>
    </row>
    <row r="15" customFormat="false" ht="18.55" hidden="false" customHeight="true" outlineLevel="0" collapsed="false">
      <c r="A15" s="10" t="n">
        <v>2</v>
      </c>
      <c r="B15" s="8" t="s">
        <v>10</v>
      </c>
      <c r="C15" s="8"/>
      <c r="D15" s="8"/>
      <c r="E15" s="8"/>
      <c r="F15" s="8"/>
      <c r="G15" s="8"/>
      <c r="H15" s="8"/>
      <c r="I15" s="8"/>
      <c r="J15" s="8"/>
    </row>
    <row r="16" customFormat="false" ht="18.55" hidden="false" customHeight="false" outlineLevel="0" collapsed="false">
      <c r="A16" s="10" t="n">
        <v>3</v>
      </c>
      <c r="B16" s="9" t="s">
        <v>11</v>
      </c>
      <c r="C16" s="9"/>
      <c r="D16" s="9"/>
      <c r="E16" s="9"/>
      <c r="F16" s="9"/>
      <c r="G16" s="9"/>
      <c r="H16" s="9"/>
      <c r="I16" s="9"/>
      <c r="J16" s="9"/>
    </row>
    <row r="17" customFormat="false" ht="83.95" hidden="false" customHeight="true" outlineLevel="0" collapsed="false">
      <c r="A17" s="10" t="n">
        <v>4</v>
      </c>
      <c r="B17" s="11" t="s">
        <v>12</v>
      </c>
      <c r="C17" s="11"/>
      <c r="D17" s="11"/>
      <c r="E17" s="11"/>
      <c r="F17" s="11"/>
      <c r="G17" s="11"/>
      <c r="H17" s="11"/>
      <c r="I17" s="11"/>
      <c r="J17" s="11"/>
    </row>
  </sheetData>
  <mergeCells count="13">
    <mergeCell ref="A1:B1"/>
    <mergeCell ref="A3:F3"/>
    <mergeCell ref="J3:J4"/>
    <mergeCell ref="K3:K4"/>
    <mergeCell ref="B4:E4"/>
    <mergeCell ref="B5:J5"/>
    <mergeCell ref="B6:H6"/>
    <mergeCell ref="A8:Y8"/>
    <mergeCell ref="A12:D12"/>
    <mergeCell ref="B14:J14"/>
    <mergeCell ref="B15:J15"/>
    <mergeCell ref="B16:J16"/>
    <mergeCell ref="B17:J17"/>
  </mergeCells>
  <conditionalFormatting sqref="K3">
    <cfRule type="cellIs" priority="2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9"/>
  <sheetViews>
    <sheetView showFormulas="false" showGridLines="true" showRowColHeaders="true" showZeros="true" rightToLeft="false" tabSelected="false" showOutlineSymbols="true" defaultGridColor="true" view="normal" topLeftCell="A33" colorId="64" zoomScale="80" zoomScaleNormal="80" zoomScalePageLayoutView="100" workbookViewId="0">
      <selection pane="topLeft" activeCell="B56" activeCellId="0" sqref="B56"/>
    </sheetView>
  </sheetViews>
  <sheetFormatPr defaultColWidth="11.53515625" defaultRowHeight="12.8" zeroHeight="false" outlineLevelRow="0" outlineLevelCol="0"/>
  <cols>
    <col collapsed="false" customWidth="true" hidden="false" outlineLevel="0" max="18" min="1" style="1" width="12.15"/>
  </cols>
  <sheetData>
    <row r="1" customFormat="false" ht="31.75" hidden="false" customHeight="true" outlineLevel="0" collapsed="false">
      <c r="A1" s="2" t="s">
        <v>113</v>
      </c>
      <c r="B1" s="2"/>
      <c r="C1" s="2"/>
      <c r="D1" s="2"/>
      <c r="E1" s="2"/>
      <c r="F1" s="2"/>
    </row>
    <row r="2" customFormat="false" ht="12.75" hidden="false" customHeight="true" outlineLevel="0" collapsed="false"/>
    <row r="3" customFormat="false" ht="31.75" hidden="false" customHeight="true" outlineLevel="0" collapsed="false">
      <c r="A3" s="6" t="s">
        <v>100</v>
      </c>
      <c r="B3" s="6"/>
      <c r="C3" s="6"/>
      <c r="D3" s="31"/>
      <c r="E3" s="31"/>
      <c r="F3" s="6" t="s">
        <v>101</v>
      </c>
      <c r="G3" s="6"/>
      <c r="H3" s="6"/>
      <c r="I3" s="31"/>
      <c r="J3" s="31"/>
      <c r="K3" s="31"/>
      <c r="L3" s="31"/>
      <c r="M3" s="31"/>
      <c r="N3" s="31"/>
      <c r="O3" s="31"/>
      <c r="P3" s="6" t="s">
        <v>102</v>
      </c>
      <c r="Q3" s="6"/>
      <c r="R3" s="6"/>
    </row>
    <row r="4" customFormat="false" ht="31.75" hidden="false" customHeight="true" outlineLevel="0" collapsed="false">
      <c r="A4" s="6" t="s">
        <v>13</v>
      </c>
      <c r="B4" s="6"/>
      <c r="C4" s="6" t="s">
        <v>25</v>
      </c>
      <c r="D4" s="31"/>
      <c r="E4" s="31"/>
      <c r="F4" s="6" t="s">
        <v>13</v>
      </c>
      <c r="G4" s="6"/>
      <c r="H4" s="6" t="s">
        <v>25</v>
      </c>
      <c r="I4" s="31"/>
      <c r="J4" s="31"/>
      <c r="K4" s="31"/>
      <c r="L4" s="31"/>
      <c r="M4" s="31"/>
      <c r="N4" s="31"/>
      <c r="O4" s="31"/>
      <c r="P4" s="14" t="s">
        <v>63</v>
      </c>
      <c r="Q4" s="6" t="s">
        <v>13</v>
      </c>
      <c r="R4" s="6"/>
    </row>
    <row r="5" customFormat="false" ht="31.75" hidden="false" customHeight="true" outlineLevel="0" collapsed="false">
      <c r="A5" s="17" t="str">
        <f aca="false">IF('Composition Poule'!E15&lt;&gt;"",'Composition Poule'!E15,"")</f>
        <v/>
      </c>
      <c r="B5" s="17" t="str">
        <f aca="false">_xlfn.IFNA(INDEX(Équipe!$B$3:$B$62,MATCH(A5,Équipe!$A$3:$A$62,0),1),"")</f>
        <v/>
      </c>
      <c r="C5" s="17" t="n">
        <f aca="false">'Tableau Matchs Poules'!G20</f>
        <v>0</v>
      </c>
      <c r="D5" s="31"/>
      <c r="E5" s="31"/>
      <c r="F5" s="17" t="str">
        <f aca="false">IF($C5=13,A5,IF($C6&lt;&gt;"",A6,""))</f>
        <v/>
      </c>
      <c r="G5" s="17" t="str">
        <f aca="false">IF($C5=13,B5,IF($C6&lt;&gt;"",B6,""))</f>
        <v/>
      </c>
      <c r="H5" s="17" t="n">
        <f aca="false">'Tableau Matchs Poules'!Y12</f>
        <v>0</v>
      </c>
      <c r="I5" s="31"/>
      <c r="J5" s="31"/>
      <c r="K5" s="6" t="s">
        <v>88</v>
      </c>
      <c r="L5" s="6"/>
      <c r="M5" s="6"/>
      <c r="N5" s="31"/>
      <c r="O5" s="31"/>
      <c r="P5" s="42" t="n">
        <v>1</v>
      </c>
      <c r="Q5" s="17" t="str">
        <f aca="false">IF($H5=13,F5,IF($H6&lt;&gt;"",F6,""))</f>
        <v/>
      </c>
      <c r="R5" s="17" t="str">
        <f aca="false">IF($H5=13,G5,IF($H6&lt;&gt;"",G6,""))</f>
        <v/>
      </c>
    </row>
    <row r="6" customFormat="false" ht="31.75" hidden="false" customHeight="true" outlineLevel="0" collapsed="false">
      <c r="A6" s="17" t="str">
        <f aca="false">IF('Composition Poule'!E16&lt;&gt;"",'Composition Poule'!E16,"")</f>
        <v/>
      </c>
      <c r="B6" s="17" t="str">
        <f aca="false">_xlfn.IFNA(INDEX(Équipe!$B$3:$B$62,MATCH(A6,Équipe!$A$3:$A$62,0),1),"")</f>
        <v/>
      </c>
      <c r="C6" s="17" t="n">
        <f aca="false">'Tableau Matchs Poules'!H20</f>
        <v>0</v>
      </c>
      <c r="D6" s="31"/>
      <c r="E6" s="31"/>
      <c r="F6" s="17" t="str">
        <f aca="false">IF($C10=13,A10,IF($C11&lt;&gt;"",A11,""))</f>
        <v/>
      </c>
      <c r="G6" s="17" t="str">
        <f aca="false">IF($C10=13,B10,IF($C11&lt;&gt;"",B11,""))</f>
        <v/>
      </c>
      <c r="H6" s="17" t="n">
        <f aca="false">'Tableau Matchs Poules'!Z12</f>
        <v>0</v>
      </c>
      <c r="I6" s="31"/>
      <c r="J6" s="31"/>
      <c r="K6" s="6" t="s">
        <v>13</v>
      </c>
      <c r="L6" s="6"/>
      <c r="M6" s="6" t="s">
        <v>25</v>
      </c>
      <c r="N6" s="31"/>
      <c r="O6" s="31"/>
      <c r="P6" s="42" t="n">
        <v>2</v>
      </c>
      <c r="Q6" s="17" t="str">
        <f aca="false">IF($M7=13,K7,IF($M8&lt;&gt;"",K8,""))</f>
        <v/>
      </c>
      <c r="R6" s="17" t="str">
        <f aca="false">IF($M7=13,L7,IF($M8&lt;&gt;"",L8,""))</f>
        <v/>
      </c>
    </row>
    <row r="7" customFormat="false" ht="31.75" hidden="false" customHeight="tru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17" t="str">
        <f aca="false">IF($H5=13,IF($H6&lt;&gt;"",F6,""),IF($H5&lt;&gt;"",F5,""))</f>
        <v/>
      </c>
      <c r="L7" s="17" t="str">
        <f aca="false">IF($H5=13,IF($H6&lt;&gt;"",G6,""),IF($H5&lt;&gt;"",G5,""))</f>
        <v/>
      </c>
      <c r="M7" s="17" t="n">
        <f aca="false">'Tableau Matchs Poules'!AH12</f>
        <v>0</v>
      </c>
      <c r="N7" s="31"/>
      <c r="O7" s="31"/>
      <c r="P7" s="31"/>
      <c r="Q7" s="31"/>
      <c r="R7" s="31"/>
    </row>
    <row r="8" customFormat="false" ht="31.75" hidden="false" customHeight="true" outlineLevel="0" collapsed="false">
      <c r="A8" s="6" t="s">
        <v>103</v>
      </c>
      <c r="B8" s="6"/>
      <c r="C8" s="6"/>
      <c r="D8" s="31"/>
      <c r="E8" s="31"/>
      <c r="F8" s="6" t="s">
        <v>104</v>
      </c>
      <c r="G8" s="6"/>
      <c r="H8" s="6"/>
      <c r="I8" s="31"/>
      <c r="J8" s="31"/>
      <c r="K8" s="17" t="str">
        <f aca="false">IF($H10=13,F10,IF($H11&lt;&gt;"",F11,""))</f>
        <v/>
      </c>
      <c r="L8" s="17" t="str">
        <f aca="false">IF($H10=13,G10,IF($H11&lt;&gt;"",G11,""))</f>
        <v/>
      </c>
      <c r="M8" s="17" t="n">
        <f aca="false">'Tableau Matchs Poules'!AI12</f>
        <v>0</v>
      </c>
      <c r="N8" s="31"/>
      <c r="O8" s="31"/>
      <c r="P8" s="6" t="s">
        <v>105</v>
      </c>
      <c r="Q8" s="6"/>
      <c r="R8" s="6"/>
    </row>
    <row r="9" customFormat="false" ht="31.75" hidden="false" customHeight="true" outlineLevel="0" collapsed="false">
      <c r="A9" s="6" t="s">
        <v>13</v>
      </c>
      <c r="B9" s="6"/>
      <c r="C9" s="6" t="s">
        <v>25</v>
      </c>
      <c r="D9" s="31"/>
      <c r="E9" s="31"/>
      <c r="F9" s="6" t="s">
        <v>13</v>
      </c>
      <c r="G9" s="6"/>
      <c r="H9" s="6" t="s">
        <v>25</v>
      </c>
      <c r="I9" s="31"/>
      <c r="J9" s="31"/>
      <c r="K9" s="31"/>
      <c r="L9" s="31"/>
      <c r="M9" s="31"/>
      <c r="N9" s="31"/>
      <c r="O9" s="31"/>
      <c r="P9" s="14" t="s">
        <v>63</v>
      </c>
      <c r="Q9" s="6" t="s">
        <v>13</v>
      </c>
      <c r="R9" s="6"/>
    </row>
    <row r="10" customFormat="false" ht="31.75" hidden="false" customHeight="true" outlineLevel="0" collapsed="false">
      <c r="A10" s="17" t="str">
        <f aca="false">IF('Composition Poule'!E17&lt;&gt;"",'Composition Poule'!E17,"")</f>
        <v/>
      </c>
      <c r="B10" s="17" t="str">
        <f aca="false">_xlfn.IFNA(INDEX(Équipe!$B$3:$B$66,MATCH(A10,Équipe!$A$3:$A$66,0),1),"")</f>
        <v/>
      </c>
      <c r="C10" s="17" t="n">
        <f aca="false">'Tableau Matchs Poules'!G21</f>
        <v>0</v>
      </c>
      <c r="D10" s="31"/>
      <c r="E10" s="31"/>
      <c r="F10" s="17" t="str">
        <f aca="false">IF($C5=13,IF($C6&lt;&gt;"",A6,""),IF($C5&lt;&gt;"",A5,""))</f>
        <v/>
      </c>
      <c r="G10" s="17" t="str">
        <f aca="false">IF($C5=13,IF($C6&lt;&gt;"",B6,""),IF($C5&lt;&gt;"",B5,""))</f>
        <v/>
      </c>
      <c r="H10" s="17" t="n">
        <f aca="false">'Tableau Matchs Poules'!P12</f>
        <v>0</v>
      </c>
      <c r="I10" s="31"/>
      <c r="J10" s="31"/>
      <c r="K10" s="31"/>
      <c r="L10" s="31"/>
      <c r="M10" s="31"/>
      <c r="N10" s="31"/>
      <c r="O10" s="31"/>
      <c r="P10" s="42" t="n">
        <v>3</v>
      </c>
      <c r="Q10" s="17" t="str">
        <f aca="false">IF($M7=13,IF($M8&lt;&gt;"",K8,""),IF($M7&lt;&gt;"",K7,""))</f>
        <v/>
      </c>
      <c r="R10" s="17" t="str">
        <f aca="false">IF($M7=13,IF($M8&lt;&gt;"",L8,""),IF($M7&lt;&gt;"",L7,""))</f>
        <v/>
      </c>
    </row>
    <row r="11" customFormat="false" ht="31.75" hidden="false" customHeight="true" outlineLevel="0" collapsed="false">
      <c r="A11" s="17" t="str">
        <f aca="false">IF('Composition Poule'!E18&lt;&gt;"",'Composition Poule'!E18,"")</f>
        <v/>
      </c>
      <c r="B11" s="17" t="str">
        <f aca="false">_xlfn.IFNA(INDEX(Équipe!$B$3:$B$66,MATCH(A11,Équipe!$A$3:$A$66,0),1),"")</f>
        <v/>
      </c>
      <c r="C11" s="17" t="n">
        <f aca="false">'Tableau Matchs Poules'!H21</f>
        <v>0</v>
      </c>
      <c r="D11" s="31"/>
      <c r="E11" s="31"/>
      <c r="F11" s="17" t="str">
        <f aca="false">IF($C10=13,IF($C11&lt;&gt;"",A11,""),IF($C10&lt;&gt;"",A10,""))</f>
        <v/>
      </c>
      <c r="G11" s="17" t="str">
        <f aca="false">IF($C10=13,IF($C11&lt;&gt;"",B11,""),IF($C10&lt;&gt;"",B10,""))</f>
        <v/>
      </c>
      <c r="H11" s="17" t="n">
        <f aca="false">'Tableau Matchs Poules'!Q12</f>
        <v>0</v>
      </c>
      <c r="I11" s="31"/>
      <c r="J11" s="31"/>
      <c r="K11" s="31"/>
      <c r="L11" s="31"/>
      <c r="M11" s="31"/>
      <c r="N11" s="31"/>
      <c r="O11" s="31"/>
      <c r="P11" s="42" t="n">
        <v>4</v>
      </c>
      <c r="Q11" s="17" t="str">
        <f aca="false">IF($H10=13,IF($H11&lt;&gt;"",F11,""),IF($H10&lt;&gt;"",F10,""))</f>
        <v/>
      </c>
      <c r="R11" s="17" t="str">
        <f aca="false">IF($H10=13,IF($H11&lt;&gt;"",G11,""),IF($H10&lt;&gt;"",G10,""))</f>
        <v/>
      </c>
    </row>
    <row r="14" customFormat="false" ht="31.75" hidden="false" customHeight="true" outlineLevel="0" collapsed="false">
      <c r="A14" s="2" t="s">
        <v>114</v>
      </c>
      <c r="B14" s="2"/>
      <c r="C14" s="2"/>
      <c r="D14" s="2"/>
      <c r="E14" s="2"/>
      <c r="F14" s="2"/>
    </row>
    <row r="15" customFormat="false" ht="12.75" hidden="false" customHeight="true" outlineLevel="0" collapsed="false"/>
    <row r="16" customFormat="false" ht="31.75" hidden="false" customHeight="true" outlineLevel="0" collapsed="false">
      <c r="A16" s="6" t="s">
        <v>100</v>
      </c>
      <c r="B16" s="6"/>
      <c r="C16" s="6"/>
      <c r="D16" s="31"/>
      <c r="E16" s="31"/>
      <c r="F16" s="6" t="s">
        <v>101</v>
      </c>
      <c r="G16" s="6"/>
      <c r="H16" s="6"/>
      <c r="I16" s="31"/>
      <c r="J16" s="31"/>
      <c r="K16" s="31"/>
      <c r="L16" s="31"/>
      <c r="M16" s="31"/>
      <c r="N16" s="31"/>
      <c r="O16" s="31"/>
      <c r="P16" s="6" t="s">
        <v>102</v>
      </c>
      <c r="Q16" s="6"/>
      <c r="R16" s="6"/>
    </row>
    <row r="17" customFormat="false" ht="31.75" hidden="false" customHeight="true" outlineLevel="0" collapsed="false">
      <c r="A17" s="6" t="s">
        <v>13</v>
      </c>
      <c r="B17" s="6"/>
      <c r="C17" s="6" t="s">
        <v>25</v>
      </c>
      <c r="D17" s="31"/>
      <c r="E17" s="31"/>
      <c r="F17" s="6" t="s">
        <v>13</v>
      </c>
      <c r="G17" s="6"/>
      <c r="H17" s="6" t="s">
        <v>25</v>
      </c>
      <c r="I17" s="31"/>
      <c r="J17" s="31"/>
      <c r="K17" s="31"/>
      <c r="L17" s="31"/>
      <c r="M17" s="31"/>
      <c r="N17" s="31"/>
      <c r="O17" s="31"/>
      <c r="P17" s="14" t="s">
        <v>63</v>
      </c>
      <c r="Q17" s="6" t="s">
        <v>13</v>
      </c>
      <c r="R17" s="6"/>
    </row>
    <row r="18" customFormat="false" ht="31.75" hidden="false" customHeight="true" outlineLevel="0" collapsed="false">
      <c r="A18" s="17" t="str">
        <f aca="false">IF('Composition Poule'!A21&lt;&gt;"",'Composition Poule'!A21,"")</f>
        <v/>
      </c>
      <c r="B18" s="17" t="str">
        <f aca="false">_xlfn.IFNA(INDEX(Équipe!$B$3:$B$66,MATCH(A18,Équipe!$A$3:$A$66,0),1),"")</f>
        <v/>
      </c>
      <c r="C18" s="17" t="n">
        <f aca="false">'Tableau Matchs Poules'!G22</f>
        <v>0</v>
      </c>
      <c r="D18" s="31"/>
      <c r="E18" s="31"/>
      <c r="F18" s="17" t="str">
        <f aca="false">IF($C18=13,A18,IF($C19&lt;&gt;"",A19,""))</f>
        <v/>
      </c>
      <c r="G18" s="17" t="str">
        <f aca="false">IF($C18=13,B18,IF($C19&lt;&gt;"",B19,""))</f>
        <v/>
      </c>
      <c r="H18" s="17" t="n">
        <f aca="false">'Tableau Matchs Poules'!Y13</f>
        <v>0</v>
      </c>
      <c r="I18" s="31"/>
      <c r="J18" s="31"/>
      <c r="K18" s="6" t="s">
        <v>88</v>
      </c>
      <c r="L18" s="6"/>
      <c r="M18" s="6"/>
      <c r="N18" s="31"/>
      <c r="O18" s="31"/>
      <c r="P18" s="42" t="n">
        <v>1</v>
      </c>
      <c r="Q18" s="17" t="str">
        <f aca="false">IF($H18=13,F18,IF($H19&lt;&gt;"",F19,""))</f>
        <v/>
      </c>
      <c r="R18" s="17" t="str">
        <f aca="false">IF($H18=13,G18,IF($H19&lt;&gt;"",G19,""))</f>
        <v/>
      </c>
    </row>
    <row r="19" customFormat="false" ht="31.75" hidden="false" customHeight="true" outlineLevel="0" collapsed="false">
      <c r="A19" s="17" t="str">
        <f aca="false">IF('Composition Poule'!A22&lt;&gt;"",'Composition Poule'!A22,"")</f>
        <v/>
      </c>
      <c r="B19" s="17" t="str">
        <f aca="false">_xlfn.IFNA(INDEX(Équipe!$B$3:$B$66,MATCH(A19,Équipe!$A$3:$A$66,0),1),"")</f>
        <v/>
      </c>
      <c r="C19" s="17" t="n">
        <f aca="false">'Tableau Matchs Poules'!H22</f>
        <v>0</v>
      </c>
      <c r="D19" s="31"/>
      <c r="E19" s="31"/>
      <c r="F19" s="17" t="str">
        <f aca="false">IF($C23=13,A23,IF($C24&lt;&gt;"",A24,""))</f>
        <v/>
      </c>
      <c r="G19" s="17" t="str">
        <f aca="false">IF($C23=13,B23,IF($C24&lt;&gt;"",B24,""))</f>
        <v/>
      </c>
      <c r="H19" s="17" t="n">
        <f aca="false">'Tableau Matchs Poules'!Z13</f>
        <v>0</v>
      </c>
      <c r="I19" s="31"/>
      <c r="J19" s="31"/>
      <c r="K19" s="6" t="s">
        <v>13</v>
      </c>
      <c r="L19" s="6"/>
      <c r="M19" s="6" t="s">
        <v>25</v>
      </c>
      <c r="N19" s="31"/>
      <c r="O19" s="31"/>
      <c r="P19" s="42" t="n">
        <v>2</v>
      </c>
      <c r="Q19" s="17" t="str">
        <f aca="false">IF($M20=13,K20,IF($M21&lt;&gt;"",K21,""))</f>
        <v/>
      </c>
      <c r="R19" s="17" t="str">
        <f aca="false">IF($M20=13,L20,IF($M21&lt;&gt;"",L21,""))</f>
        <v/>
      </c>
    </row>
    <row r="20" customFormat="false" ht="31.75" hidden="false" customHeight="true" outlineLevel="0" collapsed="false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7" t="str">
        <f aca="false">IF($H18=13,IF($H19&lt;&gt;"",F19,""),IF($H18&lt;&gt;"",F18,""))</f>
        <v/>
      </c>
      <c r="L20" s="17" t="str">
        <f aca="false">IF($H18=13,IF($H19&lt;&gt;"",G19,""),IF($H18&lt;&gt;"",G18,""))</f>
        <v/>
      </c>
      <c r="M20" s="17" t="n">
        <f aca="false">'Tableau Matchs Poules'!AH13</f>
        <v>0</v>
      </c>
      <c r="N20" s="31"/>
      <c r="O20" s="31"/>
      <c r="P20" s="31"/>
      <c r="Q20" s="31"/>
      <c r="R20" s="31"/>
    </row>
    <row r="21" customFormat="false" ht="31.75" hidden="false" customHeight="true" outlineLevel="0" collapsed="false">
      <c r="A21" s="6" t="s">
        <v>103</v>
      </c>
      <c r="B21" s="6"/>
      <c r="C21" s="6"/>
      <c r="D21" s="31"/>
      <c r="E21" s="31"/>
      <c r="F21" s="6" t="s">
        <v>104</v>
      </c>
      <c r="G21" s="6"/>
      <c r="H21" s="6"/>
      <c r="I21" s="31"/>
      <c r="J21" s="31"/>
      <c r="K21" s="17" t="str">
        <f aca="false">IF($H23=13,F23,IF($H24&lt;&gt;"",F24,""))</f>
        <v/>
      </c>
      <c r="L21" s="17" t="str">
        <f aca="false">IF($H23=13,G23,IF($H24&lt;&gt;"",G24,""))</f>
        <v/>
      </c>
      <c r="M21" s="17" t="n">
        <f aca="false">'Tableau Matchs Poules'!AI13</f>
        <v>0</v>
      </c>
      <c r="N21" s="31"/>
      <c r="O21" s="31"/>
      <c r="P21" s="6" t="s">
        <v>105</v>
      </c>
      <c r="Q21" s="6"/>
      <c r="R21" s="6"/>
    </row>
    <row r="22" customFormat="false" ht="31.75" hidden="false" customHeight="true" outlineLevel="0" collapsed="false">
      <c r="A22" s="6" t="s">
        <v>13</v>
      </c>
      <c r="B22" s="6"/>
      <c r="C22" s="6" t="s">
        <v>25</v>
      </c>
      <c r="D22" s="31"/>
      <c r="E22" s="31"/>
      <c r="F22" s="6" t="s">
        <v>13</v>
      </c>
      <c r="G22" s="6"/>
      <c r="H22" s="6" t="s">
        <v>25</v>
      </c>
      <c r="I22" s="31"/>
      <c r="J22" s="31"/>
      <c r="K22" s="31"/>
      <c r="L22" s="31"/>
      <c r="M22" s="31"/>
      <c r="N22" s="31"/>
      <c r="O22" s="31"/>
      <c r="P22" s="14" t="s">
        <v>63</v>
      </c>
      <c r="Q22" s="6" t="s">
        <v>13</v>
      </c>
      <c r="R22" s="6"/>
    </row>
    <row r="23" customFormat="false" ht="31.75" hidden="false" customHeight="true" outlineLevel="0" collapsed="false">
      <c r="A23" s="17" t="str">
        <f aca="false">IF('Composition Poule'!A23&lt;&gt;"",'Composition Poule'!A23,"")</f>
        <v/>
      </c>
      <c r="B23" s="17" t="str">
        <f aca="false">_xlfn.IFNA(INDEX(Équipe!$B$3:$B$66,MATCH(A23,Équipe!$A$3:$A$66,0),1),"")</f>
        <v/>
      </c>
      <c r="C23" s="17" t="n">
        <f aca="false">'Tableau Matchs Poules'!G23</f>
        <v>0</v>
      </c>
      <c r="D23" s="31"/>
      <c r="E23" s="31"/>
      <c r="F23" s="17" t="str">
        <f aca="false">IF($C18=13,IF($C19&lt;&gt;"",A19,""),IF($C18&lt;&gt;"",A18,""))</f>
        <v/>
      </c>
      <c r="G23" s="17" t="str">
        <f aca="false">IF($C18=13,IF($C19&lt;&gt;"",B19,""),IF($C18&lt;&gt;"",B18,""))</f>
        <v/>
      </c>
      <c r="H23" s="17" t="n">
        <f aca="false">'Tableau Matchs Poules'!P13</f>
        <v>0</v>
      </c>
      <c r="I23" s="31"/>
      <c r="J23" s="31"/>
      <c r="K23" s="31"/>
      <c r="L23" s="31"/>
      <c r="M23" s="31"/>
      <c r="N23" s="31"/>
      <c r="O23" s="31"/>
      <c r="P23" s="42" t="n">
        <v>3</v>
      </c>
      <c r="Q23" s="17" t="str">
        <f aca="false">IF($M20=13,IF($M21&lt;&gt;"",K21,""),IF($M20&lt;&gt;"",K20,""))</f>
        <v/>
      </c>
      <c r="R23" s="17" t="str">
        <f aca="false">IF($M20=13,IF($M21&lt;&gt;"",L21,""),IF($M20&lt;&gt;"",L20,""))</f>
        <v/>
      </c>
    </row>
    <row r="24" customFormat="false" ht="31.75" hidden="false" customHeight="true" outlineLevel="0" collapsed="false">
      <c r="A24" s="17" t="str">
        <f aca="false">IF('Composition Poule'!A24&lt;&gt;"",'Composition Poule'!A24,"")</f>
        <v/>
      </c>
      <c r="B24" s="17" t="str">
        <f aca="false">_xlfn.IFNA(INDEX(Équipe!$B$3:$B$66,MATCH(A24,Équipe!$A$3:$A$66,0),1),"")</f>
        <v/>
      </c>
      <c r="C24" s="17" t="n">
        <f aca="false">'Tableau Matchs Poules'!H23</f>
        <v>0</v>
      </c>
      <c r="D24" s="31"/>
      <c r="E24" s="31"/>
      <c r="F24" s="17" t="str">
        <f aca="false">IF($C23=13,IF($C24&lt;&gt;"",A24,""),IF($C23&lt;&gt;"",A23,""))</f>
        <v/>
      </c>
      <c r="G24" s="17" t="str">
        <f aca="false">IF($C23=13,IF($C24&lt;&gt;"",B24,""),IF($C23&lt;&gt;"",B23,""))</f>
        <v/>
      </c>
      <c r="H24" s="17" t="n">
        <f aca="false">'Tableau Matchs Poules'!Q13</f>
        <v>0</v>
      </c>
      <c r="I24" s="31"/>
      <c r="J24" s="31"/>
      <c r="K24" s="31"/>
      <c r="L24" s="31"/>
      <c r="M24" s="31"/>
      <c r="N24" s="31"/>
      <c r="O24" s="31"/>
      <c r="P24" s="42" t="n">
        <v>4</v>
      </c>
      <c r="Q24" s="17" t="str">
        <f aca="false">IF($H23=13,IF($H24&lt;&gt;"",F24,""),IF($H23&lt;&gt;"",F23,""))</f>
        <v/>
      </c>
      <c r="R24" s="17" t="str">
        <f aca="false">IF($H23=13,IF($H24&lt;&gt;"",G24,""),IF($H23&lt;&gt;"",G23,""))</f>
        <v/>
      </c>
    </row>
    <row r="25" customFormat="false" ht="12.8" hidden="false" customHeight="true" outlineLevel="0" collapsed="false">
      <c r="A25" s="44"/>
    </row>
    <row r="26" customFormat="false" ht="12.8" hidden="false" customHeight="true" outlineLevel="0" collapsed="false">
      <c r="A26" s="44"/>
    </row>
    <row r="27" customFormat="false" ht="31.75" hidden="false" customHeight="true" outlineLevel="0" collapsed="false">
      <c r="A27" s="2" t="s">
        <v>115</v>
      </c>
      <c r="B27" s="2"/>
      <c r="C27" s="2"/>
      <c r="D27" s="2"/>
      <c r="E27" s="2"/>
      <c r="F27" s="2"/>
    </row>
    <row r="28" customFormat="false" ht="12.75" hidden="false" customHeight="true" outlineLevel="0" collapsed="false"/>
    <row r="29" customFormat="false" ht="31.75" hidden="false" customHeight="true" outlineLevel="0" collapsed="false">
      <c r="A29" s="6" t="s">
        <v>100</v>
      </c>
      <c r="B29" s="6"/>
      <c r="C29" s="6"/>
      <c r="D29" s="31"/>
      <c r="E29" s="31"/>
      <c r="F29" s="6" t="s">
        <v>101</v>
      </c>
      <c r="G29" s="6"/>
      <c r="H29" s="6"/>
      <c r="I29" s="31"/>
      <c r="J29" s="31"/>
      <c r="K29" s="31"/>
      <c r="L29" s="31"/>
      <c r="M29" s="31"/>
      <c r="N29" s="31"/>
      <c r="O29" s="31"/>
      <c r="P29" s="6" t="s">
        <v>102</v>
      </c>
      <c r="Q29" s="6"/>
      <c r="R29" s="6"/>
    </row>
    <row r="30" customFormat="false" ht="31.75" hidden="false" customHeight="true" outlineLevel="0" collapsed="false">
      <c r="A30" s="6" t="s">
        <v>13</v>
      </c>
      <c r="B30" s="6"/>
      <c r="C30" s="6" t="s">
        <v>25</v>
      </c>
      <c r="D30" s="31"/>
      <c r="E30" s="31"/>
      <c r="F30" s="6" t="s">
        <v>13</v>
      </c>
      <c r="G30" s="6"/>
      <c r="H30" s="6" t="s">
        <v>25</v>
      </c>
      <c r="I30" s="31"/>
      <c r="J30" s="31"/>
      <c r="K30" s="31"/>
      <c r="L30" s="31"/>
      <c r="M30" s="31"/>
      <c r="N30" s="31"/>
      <c r="O30" s="31"/>
      <c r="P30" s="14" t="s">
        <v>63</v>
      </c>
      <c r="Q30" s="6" t="s">
        <v>13</v>
      </c>
      <c r="R30" s="6"/>
    </row>
    <row r="31" customFormat="false" ht="31.75" hidden="false" customHeight="true" outlineLevel="0" collapsed="false">
      <c r="A31" s="17" t="str">
        <f aca="false">IF('Composition Poule'!C21&lt;&gt;"",'Composition Poule'!C21,"")</f>
        <v/>
      </c>
      <c r="B31" s="17" t="str">
        <f aca="false">_xlfn.IFNA(INDEX(Équipe!$B$3:$B$66,MATCH(A31,Équipe!$A$3:$A$66,0),1),"")</f>
        <v/>
      </c>
      <c r="C31" s="17" t="n">
        <f aca="false">'Tableau Matchs Poules'!G24</f>
        <v>0</v>
      </c>
      <c r="D31" s="31"/>
      <c r="E31" s="31"/>
      <c r="F31" s="17" t="str">
        <f aca="false">IF($C31=13,A31,IF($C32&lt;&gt;"",A32,""))</f>
        <v/>
      </c>
      <c r="G31" s="17" t="str">
        <f aca="false">IF($C31=13,B31,IF($C32&lt;&gt;"",B32,""))</f>
        <v/>
      </c>
      <c r="H31" s="17" t="n">
        <f aca="false">'Tableau Matchs Poules'!Y14</f>
        <v>0</v>
      </c>
      <c r="I31" s="31"/>
      <c r="J31" s="31"/>
      <c r="K31" s="6" t="s">
        <v>88</v>
      </c>
      <c r="L31" s="6"/>
      <c r="M31" s="6"/>
      <c r="N31" s="31"/>
      <c r="O31" s="31"/>
      <c r="P31" s="42" t="n">
        <v>1</v>
      </c>
      <c r="Q31" s="17" t="str">
        <f aca="false">IF($H31=13,F31,IF($H32&lt;&gt;"",F32,""))</f>
        <v/>
      </c>
      <c r="R31" s="17" t="str">
        <f aca="false">IF($H31=13,G31,IF($H32&lt;&gt;"",G32,""))</f>
        <v/>
      </c>
    </row>
    <row r="32" customFormat="false" ht="31.75" hidden="false" customHeight="true" outlineLevel="0" collapsed="false">
      <c r="A32" s="17" t="str">
        <f aca="false">IF('Composition Poule'!C22&lt;&gt;"",'Composition Poule'!C22,"")</f>
        <v/>
      </c>
      <c r="B32" s="17" t="str">
        <f aca="false">_xlfn.IFNA(INDEX(Équipe!$B$3:$B$66,MATCH(A32,Équipe!$A$3:$A$66,0),1),"")</f>
        <v/>
      </c>
      <c r="C32" s="17" t="n">
        <f aca="false">'Tableau Matchs Poules'!H24</f>
        <v>0</v>
      </c>
      <c r="D32" s="31"/>
      <c r="E32" s="31"/>
      <c r="F32" s="17" t="str">
        <f aca="false">IF($C36=13,A36,IF($C37&lt;&gt;"",A37,""))</f>
        <v/>
      </c>
      <c r="G32" s="17" t="str">
        <f aca="false">IF($C36=13,B36,IF($C37&lt;&gt;"",B37,""))</f>
        <v/>
      </c>
      <c r="H32" s="17" t="n">
        <f aca="false">'Tableau Matchs Poules'!Z14</f>
        <v>0</v>
      </c>
      <c r="I32" s="31"/>
      <c r="J32" s="31"/>
      <c r="K32" s="6" t="s">
        <v>13</v>
      </c>
      <c r="L32" s="6"/>
      <c r="M32" s="6" t="s">
        <v>25</v>
      </c>
      <c r="N32" s="31"/>
      <c r="O32" s="31"/>
      <c r="P32" s="42" t="n">
        <v>2</v>
      </c>
      <c r="Q32" s="17" t="str">
        <f aca="false">IF($M33=13,K33,IF($M34&lt;&gt;"",K34,""))</f>
        <v/>
      </c>
      <c r="R32" s="17" t="str">
        <f aca="false">IF($M33=13,L33,IF($M34&lt;&gt;"",L34,""))</f>
        <v/>
      </c>
    </row>
    <row r="33" customFormat="false" ht="31.75" hidden="false" customHeight="true" outlineLevel="0" collapsed="fals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17" t="str">
        <f aca="false">IF($H31=13,IF($H32&lt;&gt;"",F32,""),IF($H31&lt;&gt;"",F31,""))</f>
        <v/>
      </c>
      <c r="L33" s="17" t="str">
        <f aca="false">IF($H31=13,IF($H32&lt;&gt;"",G32,""),IF($H31&lt;&gt;"",G31,""))</f>
        <v/>
      </c>
      <c r="M33" s="17" t="n">
        <f aca="false">'Tableau Matchs Poules'!AH14</f>
        <v>0</v>
      </c>
      <c r="N33" s="31"/>
      <c r="O33" s="31"/>
      <c r="P33" s="31"/>
      <c r="Q33" s="31"/>
      <c r="R33" s="31"/>
    </row>
    <row r="34" customFormat="false" ht="31.75" hidden="false" customHeight="true" outlineLevel="0" collapsed="false">
      <c r="A34" s="6" t="s">
        <v>103</v>
      </c>
      <c r="B34" s="6"/>
      <c r="C34" s="6"/>
      <c r="D34" s="31"/>
      <c r="E34" s="31"/>
      <c r="F34" s="6" t="s">
        <v>104</v>
      </c>
      <c r="G34" s="6"/>
      <c r="H34" s="6"/>
      <c r="I34" s="31"/>
      <c r="J34" s="31"/>
      <c r="K34" s="17" t="str">
        <f aca="false">IF($H36=13,F36,IF($H37&lt;&gt;"",F37,""))</f>
        <v/>
      </c>
      <c r="L34" s="17" t="str">
        <f aca="false">IF($H36=13,G36,IF($H37&lt;&gt;"",G37,""))</f>
        <v/>
      </c>
      <c r="M34" s="17" t="n">
        <f aca="false">'Tableau Matchs Poules'!AI14</f>
        <v>0</v>
      </c>
      <c r="N34" s="31"/>
      <c r="O34" s="31"/>
      <c r="P34" s="6" t="s">
        <v>105</v>
      </c>
      <c r="Q34" s="6"/>
      <c r="R34" s="6"/>
    </row>
    <row r="35" customFormat="false" ht="31.75" hidden="false" customHeight="true" outlineLevel="0" collapsed="false">
      <c r="A35" s="6" t="s">
        <v>13</v>
      </c>
      <c r="B35" s="6"/>
      <c r="C35" s="6" t="s">
        <v>25</v>
      </c>
      <c r="D35" s="31"/>
      <c r="E35" s="31"/>
      <c r="F35" s="6" t="s">
        <v>13</v>
      </c>
      <c r="G35" s="6"/>
      <c r="H35" s="6" t="s">
        <v>25</v>
      </c>
      <c r="I35" s="31"/>
      <c r="J35" s="31"/>
      <c r="K35" s="31"/>
      <c r="L35" s="31"/>
      <c r="M35" s="31"/>
      <c r="N35" s="31"/>
      <c r="O35" s="31"/>
      <c r="P35" s="14" t="s">
        <v>63</v>
      </c>
      <c r="Q35" s="6" t="s">
        <v>13</v>
      </c>
      <c r="R35" s="6"/>
    </row>
    <row r="36" customFormat="false" ht="31.75" hidden="false" customHeight="true" outlineLevel="0" collapsed="false">
      <c r="A36" s="17" t="str">
        <f aca="false">IF('Composition Poule'!C23&lt;&gt;"",'Composition Poule'!C23,"")</f>
        <v/>
      </c>
      <c r="B36" s="17" t="str">
        <f aca="false">_xlfn.IFNA(INDEX(Équipe!$B$3:$B$66,MATCH(A36,Équipe!$A$3:$A$66,0),1),"")</f>
        <v/>
      </c>
      <c r="C36" s="17" t="n">
        <f aca="false">'Tableau Matchs Poules'!G25</f>
        <v>0</v>
      </c>
      <c r="D36" s="31"/>
      <c r="E36" s="31"/>
      <c r="F36" s="17" t="str">
        <f aca="false">IF($C31=13,IF($C32&lt;&gt;"",A32,""),IF($C31&lt;&gt;"",A31,""))</f>
        <v/>
      </c>
      <c r="G36" s="17" t="str">
        <f aca="false">IF($C31=13,IF($C32&lt;&gt;"",B32,""),IF($C31&lt;&gt;"",B31,""))</f>
        <v/>
      </c>
      <c r="H36" s="17" t="n">
        <f aca="false">'Tableau Matchs Poules'!P14</f>
        <v>0</v>
      </c>
      <c r="I36" s="31"/>
      <c r="J36" s="31"/>
      <c r="K36" s="31"/>
      <c r="L36" s="31"/>
      <c r="M36" s="31"/>
      <c r="N36" s="31"/>
      <c r="O36" s="31"/>
      <c r="P36" s="42" t="n">
        <v>3</v>
      </c>
      <c r="Q36" s="17" t="str">
        <f aca="false">IF($M33=13,IF($M34&lt;&gt;"",K34,""),IF($M33&lt;&gt;"",K33,""))</f>
        <v/>
      </c>
      <c r="R36" s="17" t="str">
        <f aca="false">IF($M33=13,IF($M34&lt;&gt;"",L34,""),IF($M33&lt;&gt;"",L33,""))</f>
        <v/>
      </c>
    </row>
    <row r="37" customFormat="false" ht="31.75" hidden="false" customHeight="true" outlineLevel="0" collapsed="false">
      <c r="A37" s="17" t="str">
        <f aca="false">IF('Composition Poule'!C24&lt;&gt;"",'Composition Poule'!C24,"")</f>
        <v/>
      </c>
      <c r="B37" s="17" t="str">
        <f aca="false">_xlfn.IFNA(INDEX(Équipe!$B$3:$B$66,MATCH(A37,Équipe!$A$3:$A$66,0),1),"")</f>
        <v/>
      </c>
      <c r="C37" s="17" t="n">
        <f aca="false">'Tableau Matchs Poules'!H25</f>
        <v>0</v>
      </c>
      <c r="D37" s="31"/>
      <c r="E37" s="31"/>
      <c r="F37" s="17" t="str">
        <f aca="false">IF($C36=13,IF($C37&lt;&gt;"",A37,""),IF($C36&lt;&gt;"",A36,""))</f>
        <v/>
      </c>
      <c r="G37" s="17" t="str">
        <f aca="false">IF($C36=13,IF($C37&lt;&gt;"",B37,""),IF($C36&lt;&gt;"",B36,""))</f>
        <v/>
      </c>
      <c r="H37" s="17" t="n">
        <f aca="false">'Tableau Matchs Poules'!Q14</f>
        <v>0</v>
      </c>
      <c r="I37" s="31"/>
      <c r="J37" s="31"/>
      <c r="K37" s="31"/>
      <c r="L37" s="31"/>
      <c r="M37" s="31"/>
      <c r="N37" s="31"/>
      <c r="O37" s="31"/>
      <c r="P37" s="42" t="n">
        <v>4</v>
      </c>
      <c r="Q37" s="17" t="str">
        <f aca="false">IF($H36=13,IF($H37&lt;&gt;"",F37,""),IF($H36&lt;&gt;"",F36,""))</f>
        <v/>
      </c>
      <c r="R37" s="17" t="str">
        <f aca="false">IF($H36=13,IF($H37&lt;&gt;"",G37,""),IF($H36&lt;&gt;"",G36,""))</f>
        <v/>
      </c>
    </row>
    <row r="38" customFormat="false" ht="12.75" hidden="false" customHeight="true" outlineLevel="0" collapsed="false"/>
    <row r="39" customFormat="false" ht="12.75" hidden="false" customHeight="true" outlineLevel="0" collapsed="false">
      <c r="A39" s="43"/>
      <c r="B39" s="43"/>
      <c r="C39" s="43"/>
    </row>
    <row r="40" customFormat="false" ht="31.75" hidden="false" customHeight="true" outlineLevel="0" collapsed="false">
      <c r="A40" s="2" t="s">
        <v>116</v>
      </c>
      <c r="B40" s="2"/>
      <c r="C40" s="2"/>
      <c r="D40" s="2"/>
      <c r="E40" s="2"/>
      <c r="F40" s="2"/>
    </row>
    <row r="41" customFormat="false" ht="12.75" hidden="false" customHeight="true" outlineLevel="0" collapsed="false"/>
    <row r="42" customFormat="false" ht="31.75" hidden="false" customHeight="true" outlineLevel="0" collapsed="false">
      <c r="A42" s="6" t="s">
        <v>100</v>
      </c>
      <c r="B42" s="6"/>
      <c r="C42" s="6"/>
      <c r="D42" s="31"/>
      <c r="E42" s="31"/>
      <c r="F42" s="6" t="s">
        <v>101</v>
      </c>
      <c r="G42" s="6"/>
      <c r="H42" s="6"/>
      <c r="I42" s="31"/>
      <c r="J42" s="31"/>
      <c r="K42" s="31"/>
      <c r="L42" s="31"/>
      <c r="M42" s="31"/>
      <c r="N42" s="31"/>
      <c r="O42" s="31"/>
      <c r="P42" s="6" t="s">
        <v>102</v>
      </c>
      <c r="Q42" s="6"/>
      <c r="R42" s="6"/>
    </row>
    <row r="43" customFormat="false" ht="31.75" hidden="false" customHeight="true" outlineLevel="0" collapsed="false">
      <c r="A43" s="6" t="s">
        <v>13</v>
      </c>
      <c r="B43" s="6"/>
      <c r="C43" s="6" t="s">
        <v>25</v>
      </c>
      <c r="D43" s="31"/>
      <c r="E43" s="31"/>
      <c r="F43" s="6" t="s">
        <v>13</v>
      </c>
      <c r="G43" s="6"/>
      <c r="H43" s="6" t="s">
        <v>25</v>
      </c>
      <c r="I43" s="31"/>
      <c r="J43" s="31"/>
      <c r="K43" s="31"/>
      <c r="L43" s="31"/>
      <c r="M43" s="31"/>
      <c r="N43" s="31"/>
      <c r="O43" s="31"/>
      <c r="P43" s="14" t="s">
        <v>63</v>
      </c>
      <c r="Q43" s="6" t="s">
        <v>13</v>
      </c>
      <c r="R43" s="6"/>
    </row>
    <row r="44" customFormat="false" ht="31.75" hidden="false" customHeight="true" outlineLevel="0" collapsed="false">
      <c r="A44" s="17" t="str">
        <f aca="false">IF('Composition Poule'!E21&lt;&gt;"",'Composition Poule'!E21,"")</f>
        <v/>
      </c>
      <c r="B44" s="17" t="str">
        <f aca="false">_xlfn.IFNA(INDEX(Équipe!$B$3:$B$66,MATCH(A44,Équipe!$A$3:$A$66,0),1),"")</f>
        <v/>
      </c>
      <c r="C44" s="17" t="n">
        <f aca="false">'Tableau Matchs Poules'!G26</f>
        <v>0</v>
      </c>
      <c r="D44" s="31"/>
      <c r="E44" s="31"/>
      <c r="F44" s="17" t="str">
        <f aca="false">IF($C44=13,A44,IF($C45&lt;&gt;"",A45,""))</f>
        <v/>
      </c>
      <c r="G44" s="17" t="str">
        <f aca="false">IF($C44=13,B44,IF($C45&lt;&gt;"",B45,""))</f>
        <v/>
      </c>
      <c r="H44" s="17" t="n">
        <f aca="false">'Tableau Matchs Poules'!Y15</f>
        <v>0</v>
      </c>
      <c r="I44" s="31"/>
      <c r="J44" s="31"/>
      <c r="K44" s="6" t="s">
        <v>88</v>
      </c>
      <c r="L44" s="6"/>
      <c r="M44" s="6"/>
      <c r="N44" s="31"/>
      <c r="O44" s="31"/>
      <c r="P44" s="42" t="n">
        <v>1</v>
      </c>
      <c r="Q44" s="17" t="str">
        <f aca="false">IF($H44=13,F44,IF($H45&lt;&gt;"",F45,""))</f>
        <v/>
      </c>
      <c r="R44" s="17" t="str">
        <f aca="false">IF($H44=13,G44,IF($H45&lt;&gt;"",G45,""))</f>
        <v/>
      </c>
    </row>
    <row r="45" customFormat="false" ht="31.75" hidden="false" customHeight="true" outlineLevel="0" collapsed="false">
      <c r="A45" s="17" t="str">
        <f aca="false">IF('Composition Poule'!E22&lt;&gt;"",'Composition Poule'!E22,"")</f>
        <v/>
      </c>
      <c r="B45" s="17" t="str">
        <f aca="false">_xlfn.IFNA(INDEX(Équipe!$B$3:$B$66,MATCH(A45,Équipe!$A$3:$A$66,0),1),"")</f>
        <v/>
      </c>
      <c r="C45" s="17" t="n">
        <f aca="false">'Tableau Matchs Poules'!H26</f>
        <v>0</v>
      </c>
      <c r="D45" s="31"/>
      <c r="E45" s="31"/>
      <c r="F45" s="17" t="str">
        <f aca="false">IF($C49=13,A49,IF($C50&lt;&gt;"",A50,""))</f>
        <v/>
      </c>
      <c r="G45" s="17" t="str">
        <f aca="false">IF($C49=13,B49,IF($C50&lt;&gt;"",B50,""))</f>
        <v/>
      </c>
      <c r="H45" s="17" t="n">
        <f aca="false">'Tableau Matchs Poules'!Z15</f>
        <v>0</v>
      </c>
      <c r="I45" s="31"/>
      <c r="J45" s="31"/>
      <c r="K45" s="6" t="s">
        <v>13</v>
      </c>
      <c r="L45" s="6"/>
      <c r="M45" s="6" t="s">
        <v>25</v>
      </c>
      <c r="N45" s="31"/>
      <c r="O45" s="31"/>
      <c r="P45" s="42" t="n">
        <v>2</v>
      </c>
      <c r="Q45" s="17" t="str">
        <f aca="false">IF($M46=13,K46,IF($M47&lt;&gt;"",K47,""))</f>
        <v/>
      </c>
      <c r="R45" s="17" t="str">
        <f aca="false">IF($M46=13,L46,IF($M47&lt;&gt;"",L47,""))</f>
        <v/>
      </c>
    </row>
    <row r="46" customFormat="false" ht="31.75" hidden="false" customHeight="true" outlineLevel="0" collapsed="fals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17" t="str">
        <f aca="false">IF($H44=13,IF($H45&lt;&gt;"",F45,""),IF($H44&lt;&gt;"",F44,""))</f>
        <v/>
      </c>
      <c r="L46" s="17" t="str">
        <f aca="false">IF($H44=13,IF($H45&lt;&gt;"",G45,""),IF($H44&lt;&gt;"",G44,""))</f>
        <v/>
      </c>
      <c r="M46" s="17" t="n">
        <f aca="false">'Tableau Matchs Poules'!AH15</f>
        <v>0</v>
      </c>
      <c r="N46" s="31"/>
      <c r="O46" s="31"/>
      <c r="P46" s="31"/>
      <c r="Q46" s="31"/>
      <c r="R46" s="31"/>
    </row>
    <row r="47" customFormat="false" ht="31.75" hidden="false" customHeight="true" outlineLevel="0" collapsed="false">
      <c r="A47" s="6" t="s">
        <v>103</v>
      </c>
      <c r="B47" s="6"/>
      <c r="C47" s="6"/>
      <c r="D47" s="31"/>
      <c r="E47" s="31"/>
      <c r="F47" s="6" t="s">
        <v>104</v>
      </c>
      <c r="G47" s="6"/>
      <c r="H47" s="6"/>
      <c r="I47" s="31"/>
      <c r="J47" s="31"/>
      <c r="K47" s="17" t="str">
        <f aca="false">IF($H49=13,F49,IF($H50&lt;&gt;"",F50,""))</f>
        <v/>
      </c>
      <c r="L47" s="17" t="str">
        <f aca="false">IF($H49=13,G49,IF($H50&lt;&gt;"",G50,""))</f>
        <v/>
      </c>
      <c r="M47" s="17" t="n">
        <f aca="false">'Tableau Matchs Poules'!AI15</f>
        <v>0</v>
      </c>
      <c r="N47" s="31"/>
      <c r="O47" s="31"/>
      <c r="P47" s="6" t="s">
        <v>105</v>
      </c>
      <c r="Q47" s="6"/>
      <c r="R47" s="6"/>
    </row>
    <row r="48" customFormat="false" ht="31.75" hidden="false" customHeight="true" outlineLevel="0" collapsed="false">
      <c r="A48" s="6" t="s">
        <v>13</v>
      </c>
      <c r="B48" s="6"/>
      <c r="C48" s="6" t="s">
        <v>25</v>
      </c>
      <c r="D48" s="31"/>
      <c r="E48" s="31"/>
      <c r="F48" s="6" t="s">
        <v>13</v>
      </c>
      <c r="G48" s="6"/>
      <c r="H48" s="6" t="s">
        <v>25</v>
      </c>
      <c r="I48" s="31"/>
      <c r="J48" s="31"/>
      <c r="K48" s="31"/>
      <c r="L48" s="31"/>
      <c r="M48" s="31"/>
      <c r="N48" s="31"/>
      <c r="O48" s="31"/>
      <c r="P48" s="14" t="s">
        <v>63</v>
      </c>
      <c r="Q48" s="6" t="s">
        <v>13</v>
      </c>
      <c r="R48" s="6"/>
    </row>
    <row r="49" customFormat="false" ht="31.75" hidden="false" customHeight="true" outlineLevel="0" collapsed="false">
      <c r="A49" s="17" t="str">
        <f aca="false">IF('Composition Poule'!E23&lt;&gt;"",'Composition Poule'!E23,"")</f>
        <v/>
      </c>
      <c r="B49" s="17" t="str">
        <f aca="false">_xlfn.IFNA(INDEX(Équipe!$B$3:$B$66,MATCH(A49,Équipe!$A$3:$A$66,0),1),"")</f>
        <v/>
      </c>
      <c r="C49" s="17" t="n">
        <f aca="false">'Tableau Matchs Poules'!G27</f>
        <v>0</v>
      </c>
      <c r="D49" s="31"/>
      <c r="E49" s="31"/>
      <c r="F49" s="17" t="str">
        <f aca="false">IF($C44=13,IF($C45&lt;&gt;"",A45,""),IF($C44&lt;&gt;"",A44,""))</f>
        <v/>
      </c>
      <c r="G49" s="17" t="str">
        <f aca="false">IF($C44=13,IF($C45&lt;&gt;"",B45,""),IF($C44&lt;&gt;"",B44,""))</f>
        <v/>
      </c>
      <c r="H49" s="17" t="n">
        <f aca="false">'Tableau Matchs Poules'!P15</f>
        <v>0</v>
      </c>
      <c r="I49" s="31"/>
      <c r="J49" s="31"/>
      <c r="K49" s="31"/>
      <c r="L49" s="31"/>
      <c r="M49" s="31"/>
      <c r="N49" s="31"/>
      <c r="O49" s="31"/>
      <c r="P49" s="42" t="n">
        <v>3</v>
      </c>
      <c r="Q49" s="17" t="str">
        <f aca="false">IF($M46=13,IF($M47&lt;&gt;"",K47,""),IF($M46&lt;&gt;"",K46,""))</f>
        <v/>
      </c>
      <c r="R49" s="17" t="str">
        <f aca="false">IF($M46=13,IF($M47&lt;&gt;"",L47,""),IF($M46&lt;&gt;"",L46,""))</f>
        <v/>
      </c>
    </row>
    <row r="50" customFormat="false" ht="31.75" hidden="false" customHeight="true" outlineLevel="0" collapsed="false">
      <c r="A50" s="17" t="str">
        <f aca="false">IF('Composition Poule'!E24&lt;&gt;"",'Composition Poule'!E24,"")</f>
        <v/>
      </c>
      <c r="B50" s="17" t="str">
        <f aca="false">_xlfn.IFNA(INDEX(Équipe!$B$3:$B$66,MATCH(A50,Équipe!$A$3:$A$66,0),1),"")</f>
        <v/>
      </c>
      <c r="C50" s="17" t="n">
        <f aca="false">'Tableau Matchs Poules'!H27</f>
        <v>0</v>
      </c>
      <c r="D50" s="31"/>
      <c r="E50" s="31"/>
      <c r="F50" s="17" t="str">
        <f aca="false">IF($C49=13,IF($C50&lt;&gt;"",A50,""),IF($C49&lt;&gt;"",A49,""))</f>
        <v/>
      </c>
      <c r="G50" s="17" t="str">
        <f aca="false">IF($C49=13,IF($C50&lt;&gt;"",B50,""),IF($C49&lt;&gt;"",B49,""))</f>
        <v/>
      </c>
      <c r="H50" s="17" t="n">
        <f aca="false">'Tableau Matchs Poules'!Q15</f>
        <v>0</v>
      </c>
      <c r="I50" s="31"/>
      <c r="J50" s="31"/>
      <c r="K50" s="31"/>
      <c r="L50" s="31"/>
      <c r="M50" s="31"/>
      <c r="N50" s="31"/>
      <c r="O50" s="31"/>
      <c r="P50" s="42" t="n">
        <v>4</v>
      </c>
      <c r="Q50" s="17" t="str">
        <f aca="false">IF($H49=13,IF($H50&lt;&gt;"",F50,""),IF($H49&lt;&gt;"",F49,""))</f>
        <v/>
      </c>
      <c r="R50" s="17" t="str">
        <f aca="false">IF($H49=13,IF($H50&lt;&gt;"",G50,""),IF($H49&lt;&gt;"",G49,""))</f>
        <v/>
      </c>
    </row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31.75" hidden="false" customHeight="true" outlineLevel="0" collapsed="false"/>
    <row r="54" customFormat="false" ht="12.75" hidden="false" customHeight="true" outlineLevel="0" collapsed="false"/>
    <row r="55" customFormat="false" ht="31.75" hidden="false" customHeight="true" outlineLevel="0" collapsed="false"/>
    <row r="56" customFormat="false" ht="31.75" hidden="false" customHeight="true" outlineLevel="0" collapsed="false"/>
    <row r="57" customFormat="false" ht="31.75" hidden="false" customHeight="true" outlineLevel="0" collapsed="false"/>
    <row r="58" customFormat="false" ht="31.75" hidden="false" customHeight="true" outlineLevel="0" collapsed="false"/>
    <row r="59" customFormat="false" ht="31.75" hidden="false" customHeight="true" outlineLevel="0" collapsed="false"/>
    <row r="60" customFormat="false" ht="31.75" hidden="false" customHeight="true" outlineLevel="0" collapsed="false"/>
    <row r="61" customFormat="false" ht="31.75" hidden="false" customHeight="true" outlineLevel="0" collapsed="false"/>
    <row r="62" customFormat="false" ht="31.75" hidden="false" customHeight="true" outlineLevel="0" collapsed="false"/>
    <row r="63" customFormat="false" ht="31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31.75" hidden="false" customHeight="true" outlineLevel="0" collapsed="false"/>
    <row r="67" customFormat="false" ht="12.75" hidden="false" customHeight="true" outlineLevel="0" collapsed="false"/>
    <row r="68" customFormat="false" ht="31.75" hidden="false" customHeight="true" outlineLevel="0" collapsed="false"/>
    <row r="69" customFormat="false" ht="31.75" hidden="false" customHeight="true" outlineLevel="0" collapsed="false"/>
    <row r="70" customFormat="false" ht="31.75" hidden="false" customHeight="true" outlineLevel="0" collapsed="false"/>
    <row r="71" customFormat="false" ht="31.75" hidden="false" customHeight="true" outlineLevel="0" collapsed="false"/>
    <row r="72" customFormat="false" ht="31.75" hidden="false" customHeight="true" outlineLevel="0" collapsed="false"/>
    <row r="73" customFormat="false" ht="31.75" hidden="false" customHeight="true" outlineLevel="0" collapsed="false"/>
    <row r="74" customFormat="false" ht="31.75" hidden="false" customHeight="true" outlineLevel="0" collapsed="false"/>
    <row r="75" customFormat="false" ht="31.75" hidden="false" customHeight="true" outlineLevel="0" collapsed="false"/>
    <row r="76" customFormat="false" ht="31.75" hidden="false" customHeight="true" outlineLevel="0" collapsed="false"/>
    <row r="79" customFormat="false" ht="31.75" hidden="false" customHeight="true" outlineLevel="0" collapsed="false"/>
    <row r="80" customFormat="false" ht="12.75" hidden="false" customHeight="true" outlineLevel="0" collapsed="false"/>
    <row r="81" customFormat="false" ht="31.75" hidden="false" customHeight="true" outlineLevel="0" collapsed="false"/>
    <row r="82" customFormat="false" ht="31.75" hidden="false" customHeight="true" outlineLevel="0" collapsed="false"/>
    <row r="83" customFormat="false" ht="31.75" hidden="false" customHeight="true" outlineLevel="0" collapsed="false"/>
    <row r="84" customFormat="false" ht="31.75" hidden="false" customHeight="true" outlineLevel="0" collapsed="false"/>
    <row r="85" customFormat="false" ht="31.75" hidden="false" customHeight="true" outlineLevel="0" collapsed="false"/>
    <row r="86" customFormat="false" ht="31.75" hidden="false" customHeight="true" outlineLevel="0" collapsed="false"/>
    <row r="87" customFormat="false" ht="31.75" hidden="false" customHeight="true" outlineLevel="0" collapsed="false"/>
    <row r="88" customFormat="false" ht="31.75" hidden="false" customHeight="true" outlineLevel="0" collapsed="false"/>
    <row r="89" customFormat="false" ht="31.75" hidden="false" customHeight="true" outlineLevel="0" collapsed="false"/>
  </sheetData>
  <mergeCells count="61">
    <mergeCell ref="A1:F1"/>
    <mergeCell ref="A3:C3"/>
    <mergeCell ref="F3:H3"/>
    <mergeCell ref="P3:R3"/>
    <mergeCell ref="A4:B4"/>
    <mergeCell ref="F4:G4"/>
    <mergeCell ref="Q4:R4"/>
    <mergeCell ref="K5:M5"/>
    <mergeCell ref="K6:L6"/>
    <mergeCell ref="A8:C8"/>
    <mergeCell ref="F8:H8"/>
    <mergeCell ref="P8:R8"/>
    <mergeCell ref="A9:B9"/>
    <mergeCell ref="F9:G9"/>
    <mergeCell ref="Q9:R9"/>
    <mergeCell ref="A14:F14"/>
    <mergeCell ref="A16:C16"/>
    <mergeCell ref="F16:H16"/>
    <mergeCell ref="P16:R16"/>
    <mergeCell ref="A17:B17"/>
    <mergeCell ref="F17:G17"/>
    <mergeCell ref="Q17:R17"/>
    <mergeCell ref="K18:M18"/>
    <mergeCell ref="K19:L19"/>
    <mergeCell ref="A21:C21"/>
    <mergeCell ref="F21:H21"/>
    <mergeCell ref="P21:R21"/>
    <mergeCell ref="A22:B22"/>
    <mergeCell ref="F22:G22"/>
    <mergeCell ref="Q22:R22"/>
    <mergeCell ref="A27:F27"/>
    <mergeCell ref="A29:C29"/>
    <mergeCell ref="F29:H29"/>
    <mergeCell ref="P29:R29"/>
    <mergeCell ref="A30:B30"/>
    <mergeCell ref="F30:G30"/>
    <mergeCell ref="Q30:R30"/>
    <mergeCell ref="K31:M31"/>
    <mergeCell ref="K32:L32"/>
    <mergeCell ref="A34:C34"/>
    <mergeCell ref="F34:H34"/>
    <mergeCell ref="P34:R34"/>
    <mergeCell ref="A35:B35"/>
    <mergeCell ref="F35:G35"/>
    <mergeCell ref="Q35:R35"/>
    <mergeCell ref="A39:C39"/>
    <mergeCell ref="A40:F40"/>
    <mergeCell ref="A42:C42"/>
    <mergeCell ref="F42:H42"/>
    <mergeCell ref="P42:R42"/>
    <mergeCell ref="A43:B43"/>
    <mergeCell ref="F43:G43"/>
    <mergeCell ref="Q43:R43"/>
    <mergeCell ref="K44:M44"/>
    <mergeCell ref="K45:L45"/>
    <mergeCell ref="A47:C47"/>
    <mergeCell ref="F47:H47"/>
    <mergeCell ref="P47:R47"/>
    <mergeCell ref="A48:B48"/>
    <mergeCell ref="F48:G48"/>
    <mergeCell ref="Q48:R4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0"/>
  <sheetViews>
    <sheetView showFormulas="false" showGridLines="true" showRowColHeaders="true" showZeros="true" rightToLeft="false" tabSelected="false" showOutlineSymbols="true" defaultGridColor="true" view="normal" topLeftCell="A32" colorId="64" zoomScale="80" zoomScaleNormal="80" zoomScalePageLayoutView="100" workbookViewId="0">
      <selection pane="topLeft" activeCell="C53" activeCellId="0" sqref="C53"/>
    </sheetView>
  </sheetViews>
  <sheetFormatPr defaultColWidth="11.53515625" defaultRowHeight="12.8" zeroHeight="false" outlineLevelRow="0" outlineLevelCol="0"/>
  <sheetData>
    <row r="1" customFormat="false" ht="31.75" hidden="false" customHeight="true" outlineLevel="0" collapsed="false">
      <c r="A1" s="2" t="s">
        <v>117</v>
      </c>
      <c r="B1" s="2"/>
      <c r="C1" s="2"/>
      <c r="D1" s="2"/>
      <c r="E1" s="2"/>
      <c r="F1" s="2"/>
    </row>
    <row r="2" customFormat="false" ht="12.75" hidden="false" customHeight="true" outlineLevel="0" collapsed="false"/>
    <row r="3" customFormat="false" ht="31.75" hidden="false" customHeight="true" outlineLevel="0" collapsed="false">
      <c r="A3" s="6" t="s">
        <v>100</v>
      </c>
      <c r="B3" s="6"/>
      <c r="C3" s="6"/>
      <c r="D3" s="31"/>
      <c r="E3" s="31"/>
      <c r="F3" s="6" t="s">
        <v>101</v>
      </c>
      <c r="G3" s="6"/>
      <c r="H3" s="6"/>
      <c r="I3" s="31"/>
      <c r="J3" s="31"/>
      <c r="K3" s="31"/>
      <c r="L3" s="31"/>
      <c r="M3" s="31"/>
      <c r="N3" s="31"/>
      <c r="O3" s="31"/>
      <c r="P3" s="6" t="s">
        <v>102</v>
      </c>
      <c r="Q3" s="6"/>
      <c r="R3" s="6"/>
    </row>
    <row r="4" customFormat="false" ht="31.75" hidden="false" customHeight="true" outlineLevel="0" collapsed="false">
      <c r="A4" s="6" t="s">
        <v>13</v>
      </c>
      <c r="B4" s="6"/>
      <c r="C4" s="6" t="s">
        <v>25</v>
      </c>
      <c r="D4" s="31"/>
      <c r="E4" s="31"/>
      <c r="F4" s="6" t="s">
        <v>13</v>
      </c>
      <c r="G4" s="6"/>
      <c r="H4" s="6" t="s">
        <v>25</v>
      </c>
      <c r="I4" s="31"/>
      <c r="J4" s="31"/>
      <c r="K4" s="31"/>
      <c r="L4" s="31"/>
      <c r="M4" s="31"/>
      <c r="N4" s="31"/>
      <c r="O4" s="31"/>
      <c r="P4" s="14" t="s">
        <v>63</v>
      </c>
      <c r="Q4" s="6" t="s">
        <v>13</v>
      </c>
      <c r="R4" s="6"/>
    </row>
    <row r="5" customFormat="false" ht="31.75" hidden="false" customHeight="true" outlineLevel="0" collapsed="false">
      <c r="A5" s="17" t="str">
        <f aca="false">IF('Composition Poule'!A27&lt;&gt;"",'Composition Poule'!A27,"")</f>
        <v/>
      </c>
      <c r="B5" s="17" t="str">
        <f aca="false">_xlfn.IFNA(INDEX(Équipe!$B$3:$B$66,MATCH(A5,Équipe!$A$3:$A$66,0),1),"")</f>
        <v/>
      </c>
      <c r="C5" s="17" t="n">
        <f aca="false">'Tableau Matchs Poules'!G28</f>
        <v>0</v>
      </c>
      <c r="D5" s="31"/>
      <c r="E5" s="31"/>
      <c r="F5" s="17" t="str">
        <f aca="false">IF($C5=13,A5,IF($C6&lt;&gt;"",A6,""))</f>
        <v/>
      </c>
      <c r="G5" s="17" t="str">
        <f aca="false">IF($C5=13,B5,IF($C6&lt;&gt;"",B6,""))</f>
        <v/>
      </c>
      <c r="H5" s="17" t="n">
        <f aca="false">'Tableau Matchs Poules'!Y16</f>
        <v>0</v>
      </c>
      <c r="I5" s="31"/>
      <c r="J5" s="31"/>
      <c r="K5" s="6" t="s">
        <v>88</v>
      </c>
      <c r="L5" s="6"/>
      <c r="M5" s="6"/>
      <c r="N5" s="31"/>
      <c r="O5" s="31"/>
      <c r="P5" s="42" t="n">
        <v>1</v>
      </c>
      <c r="Q5" s="17" t="str">
        <f aca="false">IF($H5=13,F5,IF($H6&lt;&gt;"",F6,""))</f>
        <v/>
      </c>
      <c r="R5" s="17" t="str">
        <f aca="false">IF($H5=13,G5,IF($H6&lt;&gt;"",G6,""))</f>
        <v/>
      </c>
    </row>
    <row r="6" customFormat="false" ht="31.75" hidden="false" customHeight="true" outlineLevel="0" collapsed="false">
      <c r="A6" s="17" t="str">
        <f aca="false">IF('Composition Poule'!A28&lt;&gt;"",'Composition Poule'!A28,"")</f>
        <v/>
      </c>
      <c r="B6" s="17" t="str">
        <f aca="false">_xlfn.IFNA(INDEX(Équipe!$B$3:$B$66,MATCH(A6,Équipe!$A$3:$A$66,0),1),"")</f>
        <v/>
      </c>
      <c r="C6" s="17" t="n">
        <f aca="false">'Tableau Matchs Poules'!H28</f>
        <v>0</v>
      </c>
      <c r="D6" s="31"/>
      <c r="E6" s="31"/>
      <c r="F6" s="17" t="str">
        <f aca="false">IF($C10=13,A10,IF($C11&lt;&gt;"",A11,""))</f>
        <v/>
      </c>
      <c r="G6" s="17" t="str">
        <f aca="false">IF($C10=13,B10,IF($C11&lt;&gt;"",B11,""))</f>
        <v/>
      </c>
      <c r="H6" s="17" t="n">
        <f aca="false">'Tableau Matchs Poules'!Z16</f>
        <v>0</v>
      </c>
      <c r="I6" s="31"/>
      <c r="J6" s="31"/>
      <c r="K6" s="6" t="s">
        <v>13</v>
      </c>
      <c r="L6" s="6"/>
      <c r="M6" s="6" t="s">
        <v>25</v>
      </c>
      <c r="N6" s="31"/>
      <c r="O6" s="31"/>
      <c r="P6" s="42" t="n">
        <v>2</v>
      </c>
      <c r="Q6" s="17" t="str">
        <f aca="false">IF($M7=13,K7,IF($M8&lt;&gt;"",K8,""))</f>
        <v/>
      </c>
      <c r="R6" s="17" t="str">
        <f aca="false">IF($M7=13,L7,IF($M8&lt;&gt;"",L8,""))</f>
        <v/>
      </c>
    </row>
    <row r="7" customFormat="false" ht="31.75" hidden="false" customHeight="tru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17" t="str">
        <f aca="false">IF($H5=13,IF($H6&lt;&gt;"",F6,""),IF($H5&lt;&gt;"",F5,""))</f>
        <v/>
      </c>
      <c r="L7" s="17" t="str">
        <f aca="false">IF($H5=13,IF($H6&lt;&gt;"",G6,""),IF($H5&lt;&gt;"",G5,""))</f>
        <v/>
      </c>
      <c r="M7" s="17" t="n">
        <f aca="false">'Tableau Matchs Poules'!AH16</f>
        <v>0</v>
      </c>
      <c r="N7" s="31"/>
      <c r="O7" s="31"/>
      <c r="P7" s="31"/>
      <c r="Q7" s="31"/>
      <c r="R7" s="31"/>
    </row>
    <row r="8" customFormat="false" ht="31.75" hidden="false" customHeight="true" outlineLevel="0" collapsed="false">
      <c r="A8" s="6" t="s">
        <v>103</v>
      </c>
      <c r="B8" s="6"/>
      <c r="C8" s="6"/>
      <c r="D8" s="31"/>
      <c r="E8" s="31"/>
      <c r="F8" s="6" t="s">
        <v>104</v>
      </c>
      <c r="G8" s="6"/>
      <c r="H8" s="6"/>
      <c r="I8" s="31"/>
      <c r="J8" s="31"/>
      <c r="K8" s="17" t="str">
        <f aca="false">IF($H10=13,F10,IF($H11&lt;&gt;"",F11,""))</f>
        <v/>
      </c>
      <c r="L8" s="17" t="str">
        <f aca="false">IF($H10=13,G10,IF($H11&lt;&gt;"",G11,""))</f>
        <v/>
      </c>
      <c r="M8" s="17" t="n">
        <f aca="false">'Tableau Matchs Poules'!AI16</f>
        <v>0</v>
      </c>
      <c r="N8" s="31"/>
      <c r="O8" s="31"/>
      <c r="P8" s="6" t="s">
        <v>105</v>
      </c>
      <c r="Q8" s="6"/>
      <c r="R8" s="6"/>
    </row>
    <row r="9" customFormat="false" ht="31.75" hidden="false" customHeight="true" outlineLevel="0" collapsed="false">
      <c r="A9" s="6" t="s">
        <v>13</v>
      </c>
      <c r="B9" s="6"/>
      <c r="C9" s="6" t="s">
        <v>25</v>
      </c>
      <c r="D9" s="31"/>
      <c r="E9" s="31"/>
      <c r="F9" s="6" t="s">
        <v>13</v>
      </c>
      <c r="G9" s="6"/>
      <c r="H9" s="6" t="s">
        <v>25</v>
      </c>
      <c r="I9" s="31"/>
      <c r="J9" s="31"/>
      <c r="K9" s="31"/>
      <c r="L9" s="31"/>
      <c r="M9" s="31"/>
      <c r="N9" s="31"/>
      <c r="O9" s="31"/>
      <c r="P9" s="14" t="s">
        <v>63</v>
      </c>
      <c r="Q9" s="6" t="s">
        <v>13</v>
      </c>
      <c r="R9" s="6"/>
    </row>
    <row r="10" customFormat="false" ht="31.75" hidden="false" customHeight="true" outlineLevel="0" collapsed="false">
      <c r="A10" s="17" t="str">
        <f aca="false">IF('Composition Poule'!A29&lt;&gt;"",'Composition Poule'!A29,"")</f>
        <v/>
      </c>
      <c r="B10" s="17" t="str">
        <f aca="false">_xlfn.IFNA(INDEX(Équipe!$B$3:$B$66,MATCH(A10,Équipe!$A$3:$A$66,0),1),"")</f>
        <v/>
      </c>
      <c r="C10" s="17" t="n">
        <f aca="false">'Tableau Matchs Poules'!G29</f>
        <v>0</v>
      </c>
      <c r="D10" s="31"/>
      <c r="E10" s="31"/>
      <c r="F10" s="17" t="str">
        <f aca="false">IF($C5=13,IF($C6&lt;&gt;"",A6,""),IF($C5&lt;&gt;"",A5,""))</f>
        <v/>
      </c>
      <c r="G10" s="17" t="str">
        <f aca="false">IF($C5=13,IF($C6&lt;&gt;"",B6,""),IF($C5&lt;&gt;"",B5,""))</f>
        <v/>
      </c>
      <c r="H10" s="17" t="n">
        <f aca="false">'Tableau Matchs Poules'!P16</f>
        <v>0</v>
      </c>
      <c r="I10" s="31"/>
      <c r="J10" s="31"/>
      <c r="K10" s="31"/>
      <c r="L10" s="31"/>
      <c r="M10" s="31"/>
      <c r="N10" s="31"/>
      <c r="O10" s="31"/>
      <c r="P10" s="42" t="n">
        <v>3</v>
      </c>
      <c r="Q10" s="17" t="str">
        <f aca="false">IF($M7=13,IF($M8&lt;&gt;"",K8,""),IF($M7&lt;&gt;"",K7,""))</f>
        <v/>
      </c>
      <c r="R10" s="17" t="str">
        <f aca="false">IF($M7=13,IF($M8&lt;&gt;"",L8,""),IF($M7&lt;&gt;"",L7,""))</f>
        <v/>
      </c>
    </row>
    <row r="11" customFormat="false" ht="31.75" hidden="false" customHeight="true" outlineLevel="0" collapsed="false">
      <c r="A11" s="17" t="str">
        <f aca="false">IF('Composition Poule'!A30&lt;&gt;"",'Composition Poule'!A30,"")</f>
        <v/>
      </c>
      <c r="B11" s="17" t="str">
        <f aca="false">_xlfn.IFNA(INDEX(Équipe!$B$3:$B$66,MATCH(A11,Équipe!$A$3:$A$66,0),1),"")</f>
        <v/>
      </c>
      <c r="C11" s="17" t="n">
        <f aca="false">'Tableau Matchs Poules'!H29</f>
        <v>0</v>
      </c>
      <c r="D11" s="31"/>
      <c r="E11" s="31"/>
      <c r="F11" s="17" t="str">
        <f aca="false">IF($C10=13,IF($C11&lt;&gt;"",A11,""),IF($C10&lt;&gt;"",A10,""))</f>
        <v/>
      </c>
      <c r="G11" s="17" t="str">
        <f aca="false">IF($C10=13,IF($C11&lt;&gt;"",B11,""),IF($C10&lt;&gt;"",B10,""))</f>
        <v/>
      </c>
      <c r="H11" s="17" t="n">
        <f aca="false">'Tableau Matchs Poules'!Q16</f>
        <v>0</v>
      </c>
      <c r="I11" s="31"/>
      <c r="J11" s="31"/>
      <c r="K11" s="31"/>
      <c r="L11" s="31"/>
      <c r="M11" s="31"/>
      <c r="N11" s="31"/>
      <c r="O11" s="31"/>
      <c r="P11" s="42" t="n">
        <v>4</v>
      </c>
      <c r="Q11" s="17" t="str">
        <f aca="false">IF($H10=13,IF($H11&lt;&gt;"",F11,""),IF($H10&lt;&gt;"",F10,""))</f>
        <v/>
      </c>
      <c r="R11" s="17" t="str">
        <f aca="false">IF($H10=13,IF($H11&lt;&gt;"",G11,""),IF($H10&lt;&gt;"",G10,""))</f>
        <v/>
      </c>
    </row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31.75" hidden="false" customHeight="true" outlineLevel="0" collapsed="false">
      <c r="A14" s="2" t="s">
        <v>118</v>
      </c>
      <c r="B14" s="2"/>
      <c r="C14" s="2"/>
      <c r="D14" s="2"/>
      <c r="E14" s="2"/>
      <c r="F14" s="2"/>
    </row>
    <row r="15" customFormat="false" ht="12.75" hidden="false" customHeight="true" outlineLevel="0" collapsed="false"/>
    <row r="16" customFormat="false" ht="31.75" hidden="false" customHeight="true" outlineLevel="0" collapsed="false">
      <c r="A16" s="6" t="s">
        <v>100</v>
      </c>
      <c r="B16" s="6"/>
      <c r="C16" s="6"/>
      <c r="D16" s="31"/>
      <c r="E16" s="31"/>
      <c r="F16" s="6" t="s">
        <v>101</v>
      </c>
      <c r="G16" s="6"/>
      <c r="H16" s="6"/>
      <c r="I16" s="31"/>
      <c r="J16" s="31"/>
      <c r="K16" s="31"/>
      <c r="L16" s="31"/>
      <c r="M16" s="31"/>
      <c r="N16" s="31"/>
      <c r="O16" s="31"/>
      <c r="P16" s="6" t="s">
        <v>102</v>
      </c>
      <c r="Q16" s="6"/>
      <c r="R16" s="6"/>
    </row>
    <row r="17" customFormat="false" ht="31.75" hidden="false" customHeight="true" outlineLevel="0" collapsed="false">
      <c r="A17" s="6" t="s">
        <v>13</v>
      </c>
      <c r="B17" s="6"/>
      <c r="C17" s="6" t="s">
        <v>25</v>
      </c>
      <c r="D17" s="31"/>
      <c r="E17" s="31"/>
      <c r="F17" s="6" t="s">
        <v>13</v>
      </c>
      <c r="G17" s="6"/>
      <c r="H17" s="6" t="s">
        <v>25</v>
      </c>
      <c r="I17" s="31"/>
      <c r="J17" s="31"/>
      <c r="K17" s="31"/>
      <c r="L17" s="31"/>
      <c r="M17" s="31"/>
      <c r="N17" s="31"/>
      <c r="O17" s="31"/>
      <c r="P17" s="14" t="s">
        <v>63</v>
      </c>
      <c r="Q17" s="6" t="s">
        <v>13</v>
      </c>
      <c r="R17" s="6"/>
    </row>
    <row r="18" customFormat="false" ht="31.75" hidden="false" customHeight="true" outlineLevel="0" collapsed="false">
      <c r="A18" s="17" t="str">
        <f aca="false">IF('Composition Poule'!C27&lt;&gt;"",'Composition Poule'!C27,"")</f>
        <v/>
      </c>
      <c r="B18" s="17" t="str">
        <f aca="false">_xlfn.IFNA(INDEX(Équipe!$B$3:$B$66,MATCH(A18,Équipe!$A$3:$A$66,0),1),"")</f>
        <v/>
      </c>
      <c r="C18" s="17" t="n">
        <f aca="false">'Tableau Matchs Poules'!G30</f>
        <v>0</v>
      </c>
      <c r="D18" s="31"/>
      <c r="E18" s="31"/>
      <c r="F18" s="17" t="str">
        <f aca="false">IF($C18=13,A18,IF($C19&lt;&gt;"",A19,""))</f>
        <v/>
      </c>
      <c r="G18" s="17" t="str">
        <f aca="false">IF($C18=13,B18,IF($C19&lt;&gt;"",B19,""))</f>
        <v/>
      </c>
      <c r="H18" s="17" t="n">
        <f aca="false">'Tableau Matchs Poules'!Y17</f>
        <v>0</v>
      </c>
      <c r="I18" s="31"/>
      <c r="J18" s="31"/>
      <c r="K18" s="6" t="s">
        <v>88</v>
      </c>
      <c r="L18" s="6"/>
      <c r="M18" s="6"/>
      <c r="N18" s="31"/>
      <c r="O18" s="31"/>
      <c r="P18" s="42" t="n">
        <v>1</v>
      </c>
      <c r="Q18" s="17" t="str">
        <f aca="false">IF($H18=13,F18,IF($H19&lt;&gt;"",F19,""))</f>
        <v/>
      </c>
      <c r="R18" s="17" t="str">
        <f aca="false">IF($H18=13,G18,IF($H19&lt;&gt;"",G19,""))</f>
        <v/>
      </c>
    </row>
    <row r="19" customFormat="false" ht="31.75" hidden="false" customHeight="true" outlineLevel="0" collapsed="false">
      <c r="A19" s="17" t="str">
        <f aca="false">IF('Composition Poule'!C28&lt;&gt;"",'Composition Poule'!C28,"")</f>
        <v/>
      </c>
      <c r="B19" s="17" t="str">
        <f aca="false">_xlfn.IFNA(INDEX(Équipe!$B$3:$B$66,MATCH(A19,Équipe!$A$3:$A$66,0),1),"")</f>
        <v/>
      </c>
      <c r="C19" s="17" t="n">
        <f aca="false">'Tableau Matchs Poules'!H30</f>
        <v>0</v>
      </c>
      <c r="D19" s="31"/>
      <c r="E19" s="31"/>
      <c r="F19" s="17" t="str">
        <f aca="false">IF($C23=13,A23,IF($C24&lt;&gt;"",A24,""))</f>
        <v/>
      </c>
      <c r="G19" s="17" t="str">
        <f aca="false">IF($C23=13,B23,IF($C24&lt;&gt;"",B24,""))</f>
        <v/>
      </c>
      <c r="H19" s="17" t="n">
        <f aca="false">'Tableau Matchs Poules'!Z17</f>
        <v>0</v>
      </c>
      <c r="I19" s="31"/>
      <c r="J19" s="31"/>
      <c r="K19" s="6" t="s">
        <v>13</v>
      </c>
      <c r="L19" s="6"/>
      <c r="M19" s="6" t="s">
        <v>25</v>
      </c>
      <c r="N19" s="31"/>
      <c r="O19" s="31"/>
      <c r="P19" s="42" t="n">
        <v>2</v>
      </c>
      <c r="Q19" s="17" t="str">
        <f aca="false">IF($M20=13,K20,IF($M21&lt;&gt;"",K21,""))</f>
        <v/>
      </c>
      <c r="R19" s="17" t="str">
        <f aca="false">IF($M20=13,L20,IF($M21&lt;&gt;"",L21,""))</f>
        <v/>
      </c>
    </row>
    <row r="20" customFormat="false" ht="31.75" hidden="false" customHeight="true" outlineLevel="0" collapsed="false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7" t="str">
        <f aca="false">IF($H18=13,IF($H19&lt;&gt;"",F19,""),IF($H18&lt;&gt;"",F18,""))</f>
        <v/>
      </c>
      <c r="L20" s="17" t="str">
        <f aca="false">IF($H18=13,IF($H19&lt;&gt;"",G19,""),IF($H18&lt;&gt;"",G18,""))</f>
        <v/>
      </c>
      <c r="M20" s="17" t="n">
        <f aca="false">'Tableau Matchs Poules'!AH17</f>
        <v>0</v>
      </c>
      <c r="N20" s="31"/>
      <c r="O20" s="31"/>
      <c r="P20" s="31"/>
      <c r="Q20" s="31"/>
      <c r="R20" s="31"/>
    </row>
    <row r="21" customFormat="false" ht="31.75" hidden="false" customHeight="true" outlineLevel="0" collapsed="false">
      <c r="A21" s="6" t="s">
        <v>103</v>
      </c>
      <c r="B21" s="6"/>
      <c r="C21" s="6"/>
      <c r="D21" s="31"/>
      <c r="E21" s="31"/>
      <c r="F21" s="6" t="s">
        <v>104</v>
      </c>
      <c r="G21" s="6"/>
      <c r="H21" s="6"/>
      <c r="I21" s="31"/>
      <c r="J21" s="31"/>
      <c r="K21" s="17" t="str">
        <f aca="false">IF($H23=13,F23,IF($H24&lt;&gt;"",F24,""))</f>
        <v/>
      </c>
      <c r="L21" s="17" t="str">
        <f aca="false">IF($H23=13,G23,IF($H24&lt;&gt;"",G24,""))</f>
        <v/>
      </c>
      <c r="M21" s="17" t="n">
        <f aca="false">'Tableau Matchs Poules'!AI17</f>
        <v>0</v>
      </c>
      <c r="N21" s="31"/>
      <c r="O21" s="31"/>
      <c r="P21" s="6" t="s">
        <v>105</v>
      </c>
      <c r="Q21" s="6"/>
      <c r="R21" s="6"/>
    </row>
    <row r="22" customFormat="false" ht="31.75" hidden="false" customHeight="true" outlineLevel="0" collapsed="false">
      <c r="A22" s="6" t="s">
        <v>13</v>
      </c>
      <c r="B22" s="6"/>
      <c r="C22" s="6" t="s">
        <v>25</v>
      </c>
      <c r="D22" s="31"/>
      <c r="E22" s="31"/>
      <c r="F22" s="6" t="s">
        <v>13</v>
      </c>
      <c r="G22" s="6"/>
      <c r="H22" s="6" t="s">
        <v>25</v>
      </c>
      <c r="I22" s="31"/>
      <c r="J22" s="31"/>
      <c r="K22" s="31"/>
      <c r="L22" s="31"/>
      <c r="M22" s="31"/>
      <c r="N22" s="31"/>
      <c r="O22" s="31"/>
      <c r="P22" s="14" t="s">
        <v>63</v>
      </c>
      <c r="Q22" s="6" t="s">
        <v>13</v>
      </c>
      <c r="R22" s="6"/>
    </row>
    <row r="23" customFormat="false" ht="31.75" hidden="false" customHeight="true" outlineLevel="0" collapsed="false">
      <c r="A23" s="17" t="str">
        <f aca="false">IF('Composition Poule'!C29&lt;&gt;"",'Composition Poule'!C29,"")</f>
        <v/>
      </c>
      <c r="B23" s="17" t="str">
        <f aca="false">_xlfn.IFNA(INDEX(Équipe!$B$3:$B$66,MATCH(A23,Équipe!$A$3:$A$66,0),1),"")</f>
        <v/>
      </c>
      <c r="C23" s="17" t="n">
        <f aca="false">'Tableau Matchs Poules'!G31</f>
        <v>0</v>
      </c>
      <c r="D23" s="31"/>
      <c r="E23" s="31"/>
      <c r="F23" s="17" t="str">
        <f aca="false">IF($C18=13,IF($C19&lt;&gt;"",A19,""),IF($C18&lt;&gt;"",A18,""))</f>
        <v/>
      </c>
      <c r="G23" s="17" t="str">
        <f aca="false">IF($C18=13,IF($C19&lt;&gt;"",B19,""),IF($C18&lt;&gt;"",B18,""))</f>
        <v/>
      </c>
      <c r="H23" s="17" t="n">
        <f aca="false">'Tableau Matchs Poules'!P17</f>
        <v>0</v>
      </c>
      <c r="I23" s="31"/>
      <c r="J23" s="31"/>
      <c r="K23" s="31"/>
      <c r="L23" s="31"/>
      <c r="M23" s="31"/>
      <c r="N23" s="31"/>
      <c r="O23" s="31"/>
      <c r="P23" s="42" t="n">
        <v>3</v>
      </c>
      <c r="Q23" s="17" t="str">
        <f aca="false">IF($M20=13,IF($M21&lt;&gt;"",K21,""),IF($M20&lt;&gt;"",K20,""))</f>
        <v/>
      </c>
      <c r="R23" s="17" t="str">
        <f aca="false">IF($M20=13,IF($M21&lt;&gt;"",L21,""),IF($M20&lt;&gt;"",L20,""))</f>
        <v/>
      </c>
    </row>
    <row r="24" customFormat="false" ht="31.75" hidden="false" customHeight="true" outlineLevel="0" collapsed="false">
      <c r="A24" s="17" t="str">
        <f aca="false">IF('Composition Poule'!C30&lt;&gt;"",'Composition Poule'!C30,"")</f>
        <v/>
      </c>
      <c r="B24" s="17" t="str">
        <f aca="false">_xlfn.IFNA(INDEX(Équipe!$B$3:$B$66,MATCH(A24,Équipe!$A$3:$A$66,0),1),"")</f>
        <v/>
      </c>
      <c r="C24" s="17" t="n">
        <f aca="false">'Tableau Matchs Poules'!H31</f>
        <v>0</v>
      </c>
      <c r="D24" s="31"/>
      <c r="E24" s="31"/>
      <c r="F24" s="17" t="str">
        <f aca="false">IF($C23=13,IF($C24&lt;&gt;"",A24,""),IF($C23&lt;&gt;"",A23,""))</f>
        <v/>
      </c>
      <c r="G24" s="17" t="str">
        <f aca="false">IF($C23=13,IF($C24&lt;&gt;"",B24,""),IF($C23&lt;&gt;"",B23,""))</f>
        <v/>
      </c>
      <c r="H24" s="17" t="n">
        <f aca="false">'Tableau Matchs Poules'!Q17</f>
        <v>0</v>
      </c>
      <c r="I24" s="31"/>
      <c r="J24" s="31"/>
      <c r="K24" s="31"/>
      <c r="L24" s="31"/>
      <c r="M24" s="31"/>
      <c r="N24" s="31"/>
      <c r="O24" s="31"/>
      <c r="P24" s="42" t="n">
        <v>4</v>
      </c>
      <c r="Q24" s="17" t="str">
        <f aca="false">IF($H23=13,IF($H24&lt;&gt;"",F24,""),IF($H23&lt;&gt;"",F23,""))</f>
        <v/>
      </c>
      <c r="R24" s="17" t="str">
        <f aca="false">IF($H23=13,IF($H24&lt;&gt;"",G24,""),IF($H23&lt;&gt;"",G23,""))</f>
        <v/>
      </c>
    </row>
    <row r="27" customFormat="false" ht="31.75" hidden="false" customHeight="true" outlineLevel="0" collapsed="false">
      <c r="A27" s="2" t="s">
        <v>119</v>
      </c>
      <c r="B27" s="2"/>
      <c r="C27" s="2"/>
      <c r="D27" s="2"/>
      <c r="E27" s="2"/>
      <c r="F27" s="2"/>
    </row>
    <row r="28" customFormat="false" ht="12.75" hidden="false" customHeight="true" outlineLevel="0" collapsed="false"/>
    <row r="29" customFormat="false" ht="31.75" hidden="false" customHeight="true" outlineLevel="0" collapsed="false">
      <c r="A29" s="6" t="s">
        <v>100</v>
      </c>
      <c r="B29" s="6"/>
      <c r="C29" s="6"/>
      <c r="D29" s="31"/>
      <c r="E29" s="31"/>
      <c r="F29" s="6" t="s">
        <v>101</v>
      </c>
      <c r="G29" s="6"/>
      <c r="H29" s="6"/>
      <c r="I29" s="31"/>
      <c r="J29" s="31"/>
      <c r="K29" s="31"/>
      <c r="L29" s="31"/>
      <c r="M29" s="31"/>
      <c r="N29" s="31"/>
      <c r="O29" s="31"/>
      <c r="P29" s="6" t="s">
        <v>102</v>
      </c>
      <c r="Q29" s="6"/>
      <c r="R29" s="6"/>
    </row>
    <row r="30" customFormat="false" ht="31.75" hidden="false" customHeight="true" outlineLevel="0" collapsed="false">
      <c r="A30" s="6" t="s">
        <v>13</v>
      </c>
      <c r="B30" s="6"/>
      <c r="C30" s="6" t="s">
        <v>25</v>
      </c>
      <c r="D30" s="31"/>
      <c r="E30" s="31"/>
      <c r="F30" s="6" t="s">
        <v>13</v>
      </c>
      <c r="G30" s="6"/>
      <c r="H30" s="6" t="s">
        <v>25</v>
      </c>
      <c r="I30" s="31"/>
      <c r="J30" s="31"/>
      <c r="K30" s="31"/>
      <c r="L30" s="31"/>
      <c r="M30" s="31"/>
      <c r="N30" s="31"/>
      <c r="O30" s="31"/>
      <c r="P30" s="14" t="s">
        <v>63</v>
      </c>
      <c r="Q30" s="6" t="s">
        <v>13</v>
      </c>
      <c r="R30" s="6"/>
    </row>
    <row r="31" customFormat="false" ht="31.75" hidden="false" customHeight="true" outlineLevel="0" collapsed="false">
      <c r="A31" s="17" t="str">
        <f aca="false">IF('Composition Poule'!E27&lt;&gt;"",'Composition Poule'!E27,"")</f>
        <v/>
      </c>
      <c r="B31" s="17" t="str">
        <f aca="false">_xlfn.IFNA(INDEX(Équipe!$B$3:$B$66,MATCH(A31,Équipe!$A$3:$A$66,0),1),"")</f>
        <v/>
      </c>
      <c r="C31" s="17" t="n">
        <f aca="false">'Tableau Matchs Poules'!G32</f>
        <v>0</v>
      </c>
      <c r="D31" s="31"/>
      <c r="E31" s="31"/>
      <c r="F31" s="17" t="str">
        <f aca="false">IF($C31=13,A31,IF($C32&lt;&gt;"",A32,""))</f>
        <v/>
      </c>
      <c r="G31" s="17" t="str">
        <f aca="false">IF($C31=13,B31,IF($C32&lt;&gt;"",B32,""))</f>
        <v/>
      </c>
      <c r="H31" s="17" t="n">
        <f aca="false">'Tableau Matchs Poules'!Y18</f>
        <v>0</v>
      </c>
      <c r="I31" s="31"/>
      <c r="J31" s="31"/>
      <c r="K31" s="6" t="s">
        <v>88</v>
      </c>
      <c r="L31" s="6"/>
      <c r="M31" s="6"/>
      <c r="N31" s="31"/>
      <c r="O31" s="31"/>
      <c r="P31" s="42" t="n">
        <v>1</v>
      </c>
      <c r="Q31" s="17" t="str">
        <f aca="false">IF($H31=13,F31,IF($H32&lt;&gt;"",F32,""))</f>
        <v/>
      </c>
      <c r="R31" s="17" t="str">
        <f aca="false">IF($H31=13,G31,IF($H32&lt;&gt;"",G32,""))</f>
        <v/>
      </c>
    </row>
    <row r="32" customFormat="false" ht="31.75" hidden="false" customHeight="true" outlineLevel="0" collapsed="false">
      <c r="A32" s="17" t="str">
        <f aca="false">IF('Composition Poule'!E28&lt;&gt;"",'Composition Poule'!E28,"")</f>
        <v/>
      </c>
      <c r="B32" s="17" t="str">
        <f aca="false">_xlfn.IFNA(INDEX(Équipe!$B$3:$B$66,MATCH(A32,Équipe!$A$3:$A$66,0),1),"")</f>
        <v/>
      </c>
      <c r="C32" s="17" t="n">
        <f aca="false">'Tableau Matchs Poules'!H32</f>
        <v>0</v>
      </c>
      <c r="D32" s="31"/>
      <c r="E32" s="31"/>
      <c r="F32" s="17" t="str">
        <f aca="false">IF($C36=13,A36,IF($C37&lt;&gt;"",A37,""))</f>
        <v/>
      </c>
      <c r="G32" s="17" t="str">
        <f aca="false">IF($C36=13,B36,IF($C37&lt;&gt;"",B37,""))</f>
        <v/>
      </c>
      <c r="H32" s="17" t="n">
        <f aca="false">'Tableau Matchs Poules'!Z18</f>
        <v>0</v>
      </c>
      <c r="I32" s="31"/>
      <c r="J32" s="31"/>
      <c r="K32" s="6" t="s">
        <v>13</v>
      </c>
      <c r="L32" s="6"/>
      <c r="M32" s="6" t="s">
        <v>25</v>
      </c>
      <c r="N32" s="31"/>
      <c r="O32" s="31"/>
      <c r="P32" s="42" t="n">
        <v>2</v>
      </c>
      <c r="Q32" s="17" t="str">
        <f aca="false">IF($M33=13,K33,IF($M34&lt;&gt;"",K34,""))</f>
        <v/>
      </c>
      <c r="R32" s="17" t="str">
        <f aca="false">IF($M33=13,L33,IF($M34&lt;&gt;"",L34,""))</f>
        <v/>
      </c>
    </row>
    <row r="33" customFormat="false" ht="31.75" hidden="false" customHeight="true" outlineLevel="0" collapsed="fals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17" t="str">
        <f aca="false">IF($H31=13,IF($H32&lt;&gt;"",F32,""),IF($H31&lt;&gt;"",F31,""))</f>
        <v/>
      </c>
      <c r="L33" s="17" t="str">
        <f aca="false">IF($H31=13,IF($H32&lt;&gt;"",G32,""),IF($H31&lt;&gt;"",G31,""))</f>
        <v/>
      </c>
      <c r="M33" s="17" t="n">
        <f aca="false">'Tableau Matchs Poules'!AH18</f>
        <v>0</v>
      </c>
      <c r="N33" s="31"/>
      <c r="O33" s="31"/>
      <c r="P33" s="31"/>
      <c r="Q33" s="31"/>
      <c r="R33" s="31"/>
    </row>
    <row r="34" customFormat="false" ht="31.75" hidden="false" customHeight="true" outlineLevel="0" collapsed="false">
      <c r="A34" s="6" t="s">
        <v>103</v>
      </c>
      <c r="B34" s="6"/>
      <c r="C34" s="6"/>
      <c r="D34" s="31"/>
      <c r="E34" s="31"/>
      <c r="F34" s="6" t="s">
        <v>104</v>
      </c>
      <c r="G34" s="6"/>
      <c r="H34" s="6"/>
      <c r="I34" s="31"/>
      <c r="J34" s="31"/>
      <c r="K34" s="17" t="str">
        <f aca="false">IF($H36=13,F36,IF($H37&lt;&gt;"",F37,""))</f>
        <v/>
      </c>
      <c r="L34" s="17" t="str">
        <f aca="false">IF($H36=13,G36,IF($H37&lt;&gt;"",G37,""))</f>
        <v/>
      </c>
      <c r="M34" s="17" t="n">
        <f aca="false">'Tableau Matchs Poules'!AI18</f>
        <v>0</v>
      </c>
      <c r="N34" s="31"/>
      <c r="O34" s="31"/>
      <c r="P34" s="6" t="s">
        <v>105</v>
      </c>
      <c r="Q34" s="6"/>
      <c r="R34" s="6"/>
    </row>
    <row r="35" customFormat="false" ht="31.75" hidden="false" customHeight="true" outlineLevel="0" collapsed="false">
      <c r="A35" s="6" t="s">
        <v>13</v>
      </c>
      <c r="B35" s="6"/>
      <c r="C35" s="6" t="s">
        <v>25</v>
      </c>
      <c r="D35" s="31"/>
      <c r="E35" s="31"/>
      <c r="F35" s="6" t="s">
        <v>13</v>
      </c>
      <c r="G35" s="6"/>
      <c r="H35" s="6" t="s">
        <v>25</v>
      </c>
      <c r="I35" s="31"/>
      <c r="J35" s="31"/>
      <c r="K35" s="31"/>
      <c r="L35" s="31"/>
      <c r="M35" s="31"/>
      <c r="N35" s="31"/>
      <c r="O35" s="31"/>
      <c r="P35" s="14" t="s">
        <v>63</v>
      </c>
      <c r="Q35" s="6" t="s">
        <v>13</v>
      </c>
      <c r="R35" s="6"/>
    </row>
    <row r="36" customFormat="false" ht="31.75" hidden="false" customHeight="true" outlineLevel="0" collapsed="false">
      <c r="A36" s="17" t="str">
        <f aca="false">IF('Composition Poule'!E29&lt;&gt;"",'Composition Poule'!E29,"")</f>
        <v/>
      </c>
      <c r="B36" s="17" t="str">
        <f aca="false">_xlfn.IFNA(INDEX(Équipe!$B$3:$B$66,MATCH(A36,Équipe!$A$3:$A$66,0),1),"")</f>
        <v/>
      </c>
      <c r="C36" s="17" t="n">
        <f aca="false">'Tableau Matchs Poules'!G33</f>
        <v>0</v>
      </c>
      <c r="D36" s="31"/>
      <c r="E36" s="31"/>
      <c r="F36" s="17" t="str">
        <f aca="false">IF($C31=13,IF($C32&lt;&gt;"",A32,""),IF($C31&lt;&gt;"",A31,""))</f>
        <v/>
      </c>
      <c r="G36" s="17" t="str">
        <f aca="false">IF($C31=13,IF($C32&lt;&gt;"",B32,""),IF($C31&lt;&gt;"",B31,""))</f>
        <v/>
      </c>
      <c r="H36" s="17" t="n">
        <f aca="false">'Tableau Matchs Poules'!P18</f>
        <v>0</v>
      </c>
      <c r="I36" s="31"/>
      <c r="J36" s="31"/>
      <c r="K36" s="31"/>
      <c r="L36" s="31"/>
      <c r="M36" s="31"/>
      <c r="N36" s="31"/>
      <c r="O36" s="31"/>
      <c r="P36" s="42" t="n">
        <v>3</v>
      </c>
      <c r="Q36" s="17" t="str">
        <f aca="false">IF($M33=13,IF($M34&lt;&gt;"",K34,""),IF($M33&lt;&gt;"",K33,""))</f>
        <v/>
      </c>
      <c r="R36" s="17" t="str">
        <f aca="false">IF($M33=13,IF($M34&lt;&gt;"",L34,""),IF($M33&lt;&gt;"",L33,""))</f>
        <v/>
      </c>
    </row>
    <row r="37" customFormat="false" ht="31.75" hidden="false" customHeight="true" outlineLevel="0" collapsed="false">
      <c r="A37" s="17" t="str">
        <f aca="false">IF('Composition Poule'!E30&lt;&gt;"",'Composition Poule'!E30,"")</f>
        <v/>
      </c>
      <c r="B37" s="17" t="str">
        <f aca="false">_xlfn.IFNA(INDEX(Équipe!$B$3:$B$66,MATCH(A37,Équipe!$A$3:$A$66,0),1),"")</f>
        <v/>
      </c>
      <c r="C37" s="17" t="n">
        <f aca="false">'Tableau Matchs Poules'!H33</f>
        <v>0</v>
      </c>
      <c r="D37" s="31"/>
      <c r="E37" s="31"/>
      <c r="F37" s="17" t="str">
        <f aca="false">IF($C36=13,IF($C37&lt;&gt;"",A37,""),IF($C36&lt;&gt;"",A36,""))</f>
        <v/>
      </c>
      <c r="G37" s="17" t="str">
        <f aca="false">IF($C36=13,IF($C37&lt;&gt;"",B37,""),IF($C36&lt;&gt;"",B36,""))</f>
        <v/>
      </c>
      <c r="H37" s="17" t="n">
        <f aca="false">'Tableau Matchs Poules'!Q18</f>
        <v>0</v>
      </c>
      <c r="I37" s="31"/>
      <c r="J37" s="31"/>
      <c r="K37" s="31"/>
      <c r="L37" s="31"/>
      <c r="M37" s="31"/>
      <c r="N37" s="31"/>
      <c r="O37" s="31"/>
      <c r="P37" s="42" t="n">
        <v>4</v>
      </c>
      <c r="Q37" s="17" t="str">
        <f aca="false">IF($H36=13,IF($H37&lt;&gt;"",F37,""),IF($H36&lt;&gt;"",F36,""))</f>
        <v/>
      </c>
      <c r="R37" s="17" t="str">
        <f aca="false">IF($H36=13,IF($H37&lt;&gt;"",G37,""),IF($H36&lt;&gt;"",G36,""))</f>
        <v/>
      </c>
    </row>
    <row r="40" customFormat="false" ht="31.75" hidden="false" customHeight="true" outlineLevel="0" collapsed="false">
      <c r="A40" s="2" t="s">
        <v>120</v>
      </c>
      <c r="B40" s="2"/>
      <c r="C40" s="2"/>
      <c r="D40" s="2"/>
      <c r="E40" s="2"/>
      <c r="F40" s="2"/>
    </row>
    <row r="41" customFormat="false" ht="12.75" hidden="false" customHeight="true" outlineLevel="0" collapsed="false"/>
    <row r="42" customFormat="false" ht="31.75" hidden="false" customHeight="true" outlineLevel="0" collapsed="false">
      <c r="A42" s="6" t="s">
        <v>100</v>
      </c>
      <c r="B42" s="6"/>
      <c r="C42" s="6"/>
      <c r="D42" s="31"/>
      <c r="E42" s="31"/>
      <c r="F42" s="6" t="s">
        <v>101</v>
      </c>
      <c r="G42" s="6"/>
      <c r="H42" s="6"/>
      <c r="I42" s="31"/>
      <c r="J42" s="31"/>
      <c r="K42" s="31"/>
      <c r="L42" s="31"/>
      <c r="M42" s="31"/>
      <c r="N42" s="31"/>
      <c r="O42" s="31"/>
      <c r="P42" s="6" t="s">
        <v>102</v>
      </c>
      <c r="Q42" s="6"/>
      <c r="R42" s="6"/>
    </row>
    <row r="43" customFormat="false" ht="31.75" hidden="false" customHeight="true" outlineLevel="0" collapsed="false">
      <c r="A43" s="6" t="s">
        <v>13</v>
      </c>
      <c r="B43" s="6"/>
      <c r="C43" s="6" t="s">
        <v>25</v>
      </c>
      <c r="D43" s="31"/>
      <c r="E43" s="31"/>
      <c r="F43" s="6" t="s">
        <v>13</v>
      </c>
      <c r="G43" s="6"/>
      <c r="H43" s="6" t="s">
        <v>25</v>
      </c>
      <c r="I43" s="31"/>
      <c r="J43" s="31"/>
      <c r="K43" s="31"/>
      <c r="L43" s="31"/>
      <c r="M43" s="31"/>
      <c r="N43" s="31"/>
      <c r="O43" s="31"/>
      <c r="P43" s="14" t="s">
        <v>63</v>
      </c>
      <c r="Q43" s="6" t="s">
        <v>13</v>
      </c>
      <c r="R43" s="6"/>
    </row>
    <row r="44" customFormat="false" ht="31.75" hidden="false" customHeight="true" outlineLevel="0" collapsed="false">
      <c r="A44" s="17" t="str">
        <f aca="false">IF('Composition Poule'!A33&lt;&gt;"",'Composition Poule'!A33,"")</f>
        <v/>
      </c>
      <c r="B44" s="17" t="str">
        <f aca="false">_xlfn.IFNA(INDEX(Équipe!$B$3:$B$66,MATCH(A44,Équipe!$A$3:$A$66,0),1),"")</f>
        <v/>
      </c>
      <c r="C44" s="17" t="n">
        <f aca="false">'Tableau Matchs Poules'!G34</f>
        <v>0</v>
      </c>
      <c r="D44" s="31"/>
      <c r="E44" s="31"/>
      <c r="F44" s="17" t="str">
        <f aca="false">IF($C44=13,A44,IF($C45&lt;&gt;"",A45,""))</f>
        <v/>
      </c>
      <c r="G44" s="17" t="str">
        <f aca="false">IF($C44=13,B44,IF($C45&lt;&gt;"",B45,""))</f>
        <v/>
      </c>
      <c r="H44" s="17" t="n">
        <f aca="false">'Tableau Matchs Poules'!Y19</f>
        <v>0</v>
      </c>
      <c r="I44" s="31"/>
      <c r="J44" s="31"/>
      <c r="K44" s="6" t="s">
        <v>88</v>
      </c>
      <c r="L44" s="6"/>
      <c r="M44" s="6"/>
      <c r="N44" s="31"/>
      <c r="O44" s="31"/>
      <c r="P44" s="42" t="n">
        <v>1</v>
      </c>
      <c r="Q44" s="17" t="str">
        <f aca="false">IF($H44=13,F44,IF($H45&lt;&gt;"",F45,""))</f>
        <v/>
      </c>
      <c r="R44" s="17" t="str">
        <f aca="false">IF($H44=13,G44,IF($H45&lt;&gt;"",G45,""))</f>
        <v/>
      </c>
    </row>
    <row r="45" customFormat="false" ht="31.75" hidden="false" customHeight="true" outlineLevel="0" collapsed="false">
      <c r="A45" s="17" t="str">
        <f aca="false">IF('Composition Poule'!A34&lt;&gt;"",'Composition Poule'!A34,"")</f>
        <v/>
      </c>
      <c r="B45" s="17" t="str">
        <f aca="false">_xlfn.IFNA(INDEX(Équipe!$B$3:$B$66,MATCH(A45,Équipe!$A$3:$A$66,0),1),"")</f>
        <v/>
      </c>
      <c r="C45" s="17" t="n">
        <f aca="false">'Tableau Matchs Poules'!H34</f>
        <v>0</v>
      </c>
      <c r="D45" s="31"/>
      <c r="E45" s="31"/>
      <c r="F45" s="17" t="str">
        <f aca="false">IF($C49=13,A49,IF($C50&lt;&gt;"",A50,""))</f>
        <v/>
      </c>
      <c r="G45" s="17" t="str">
        <f aca="false">IF($C49=13,B49,IF($C50&lt;&gt;"",B50,""))</f>
        <v/>
      </c>
      <c r="H45" s="17" t="n">
        <f aca="false">'Tableau Matchs Poules'!Z19</f>
        <v>0</v>
      </c>
      <c r="I45" s="31"/>
      <c r="J45" s="31"/>
      <c r="K45" s="6" t="s">
        <v>13</v>
      </c>
      <c r="L45" s="6"/>
      <c r="M45" s="6" t="s">
        <v>25</v>
      </c>
      <c r="N45" s="31"/>
      <c r="O45" s="31"/>
      <c r="P45" s="42" t="n">
        <v>2</v>
      </c>
      <c r="Q45" s="17" t="str">
        <f aca="false">IF($M46=13,K46,IF($M47&lt;&gt;"",K47,""))</f>
        <v/>
      </c>
      <c r="R45" s="17" t="str">
        <f aca="false">IF($M46=13,L46,IF($M47&lt;&gt;"",L47,""))</f>
        <v/>
      </c>
    </row>
    <row r="46" customFormat="false" ht="31.75" hidden="false" customHeight="true" outlineLevel="0" collapsed="fals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17" t="str">
        <f aca="false">IF($H44=13,IF($H45&lt;&gt;"",F45,""),IF($H44&lt;&gt;"",F44,""))</f>
        <v/>
      </c>
      <c r="L46" s="17" t="str">
        <f aca="false">IF($H44=13,IF($H45&lt;&gt;"",G45,""),IF($H44&lt;&gt;"",G44,""))</f>
        <v/>
      </c>
      <c r="M46" s="17" t="n">
        <f aca="false">'Tableau Matchs Poules'!AH19</f>
        <v>0</v>
      </c>
      <c r="N46" s="31"/>
      <c r="O46" s="31"/>
      <c r="P46" s="31"/>
      <c r="Q46" s="31"/>
      <c r="R46" s="31"/>
    </row>
    <row r="47" customFormat="false" ht="31.75" hidden="false" customHeight="true" outlineLevel="0" collapsed="false">
      <c r="A47" s="6" t="s">
        <v>103</v>
      </c>
      <c r="B47" s="6"/>
      <c r="C47" s="6"/>
      <c r="D47" s="31"/>
      <c r="E47" s="31"/>
      <c r="F47" s="6" t="s">
        <v>104</v>
      </c>
      <c r="G47" s="6"/>
      <c r="H47" s="6"/>
      <c r="I47" s="31"/>
      <c r="J47" s="31"/>
      <c r="K47" s="17" t="str">
        <f aca="false">IF($H49=13,F49,IF($H50&lt;&gt;"",F50,""))</f>
        <v/>
      </c>
      <c r="L47" s="17" t="str">
        <f aca="false">IF($H49=13,G49,IF($H50&lt;&gt;"",G50,""))</f>
        <v/>
      </c>
      <c r="M47" s="17" t="n">
        <f aca="false">'Tableau Matchs Poules'!AI19</f>
        <v>0</v>
      </c>
      <c r="N47" s="31"/>
      <c r="O47" s="31"/>
      <c r="P47" s="6" t="s">
        <v>105</v>
      </c>
      <c r="Q47" s="6"/>
      <c r="R47" s="6"/>
    </row>
    <row r="48" customFormat="false" ht="31.75" hidden="false" customHeight="true" outlineLevel="0" collapsed="false">
      <c r="A48" s="6" t="s">
        <v>13</v>
      </c>
      <c r="B48" s="6"/>
      <c r="C48" s="6" t="s">
        <v>25</v>
      </c>
      <c r="D48" s="31"/>
      <c r="E48" s="31"/>
      <c r="F48" s="6" t="s">
        <v>13</v>
      </c>
      <c r="G48" s="6"/>
      <c r="H48" s="6" t="s">
        <v>25</v>
      </c>
      <c r="I48" s="31"/>
      <c r="J48" s="31"/>
      <c r="K48" s="31"/>
      <c r="L48" s="31"/>
      <c r="M48" s="31"/>
      <c r="N48" s="31"/>
      <c r="O48" s="31"/>
      <c r="P48" s="14" t="s">
        <v>63</v>
      </c>
      <c r="Q48" s="6" t="s">
        <v>13</v>
      </c>
      <c r="R48" s="6"/>
    </row>
    <row r="49" customFormat="false" ht="31.75" hidden="false" customHeight="true" outlineLevel="0" collapsed="false">
      <c r="A49" s="17" t="str">
        <f aca="false">IF('Composition Poule'!A35&lt;&gt;"",'Composition Poule'!A35,"")</f>
        <v/>
      </c>
      <c r="B49" s="17" t="str">
        <f aca="false">_xlfn.IFNA(INDEX(Équipe!$B$3:$B$66,MATCH(A49,Équipe!$A$3:$A$66,0),1),"")</f>
        <v/>
      </c>
      <c r="C49" s="17" t="n">
        <f aca="false">'Tableau Matchs Poules'!G35</f>
        <v>0</v>
      </c>
      <c r="D49" s="31"/>
      <c r="E49" s="31"/>
      <c r="F49" s="17" t="str">
        <f aca="false">IF($C44=13,IF($C45&lt;&gt;"",A45,""),IF($C44&lt;&gt;"",A44,""))</f>
        <v/>
      </c>
      <c r="G49" s="17" t="str">
        <f aca="false">IF($C44=13,IF($C45&lt;&gt;"",B45,""),IF($C44&lt;&gt;"",B44,""))</f>
        <v/>
      </c>
      <c r="H49" s="17" t="n">
        <f aca="false">'Tableau Matchs Poules'!P19</f>
        <v>0</v>
      </c>
      <c r="I49" s="31"/>
      <c r="J49" s="31"/>
      <c r="K49" s="31"/>
      <c r="L49" s="31"/>
      <c r="M49" s="31"/>
      <c r="N49" s="31"/>
      <c r="O49" s="31"/>
      <c r="P49" s="42" t="n">
        <v>3</v>
      </c>
      <c r="Q49" s="17" t="str">
        <f aca="false">IF($M46=13,IF($M47&lt;&gt;"",K47,""),IF($M46&lt;&gt;"",K46,""))</f>
        <v/>
      </c>
      <c r="R49" s="17" t="str">
        <f aca="false">IF($M46=13,IF($M47&lt;&gt;"",L47,""),IF($M46&lt;&gt;"",L46,""))</f>
        <v/>
      </c>
    </row>
    <row r="50" customFormat="false" ht="31.75" hidden="false" customHeight="true" outlineLevel="0" collapsed="false">
      <c r="A50" s="17" t="str">
        <f aca="false">IF('Composition Poule'!A36&lt;&gt;"",'Composition Poule'!A36,"")</f>
        <v/>
      </c>
      <c r="B50" s="17" t="str">
        <f aca="false">_xlfn.IFNA(INDEX(Équipe!$B$3:$B$66,MATCH(A50,Équipe!$A$3:$A$66,0),1),"")</f>
        <v/>
      </c>
      <c r="C50" s="17" t="n">
        <f aca="false">'Tableau Matchs Poules'!H35</f>
        <v>0</v>
      </c>
      <c r="D50" s="31"/>
      <c r="E50" s="31"/>
      <c r="F50" s="17" t="str">
        <f aca="false">IF($C49=13,IF($C50&lt;&gt;"",A50,""),IF($C49&lt;&gt;"",A49,""))</f>
        <v/>
      </c>
      <c r="G50" s="17" t="str">
        <f aca="false">IF($C49=13,IF($C50&lt;&gt;"",B50,""),IF($C49&lt;&gt;"",B49,""))</f>
        <v/>
      </c>
      <c r="H50" s="17" t="n">
        <f aca="false">'Tableau Matchs Poules'!Q19</f>
        <v>0</v>
      </c>
      <c r="I50" s="31"/>
      <c r="J50" s="31"/>
      <c r="K50" s="31"/>
      <c r="L50" s="31"/>
      <c r="M50" s="31"/>
      <c r="N50" s="31"/>
      <c r="O50" s="31"/>
      <c r="P50" s="42" t="n">
        <v>4</v>
      </c>
      <c r="Q50" s="17" t="str">
        <f aca="false">IF($H49=13,IF($H50&lt;&gt;"",F50,""),IF($H49&lt;&gt;"",F49,""))</f>
        <v/>
      </c>
      <c r="R50" s="17" t="str">
        <f aca="false">IF($H49=13,IF($H50&lt;&gt;"",G50,""),IF($H49&lt;&gt;"",G49,""))</f>
        <v/>
      </c>
    </row>
  </sheetData>
  <mergeCells count="60">
    <mergeCell ref="A1:F1"/>
    <mergeCell ref="A3:C3"/>
    <mergeCell ref="F3:H3"/>
    <mergeCell ref="P3:R3"/>
    <mergeCell ref="A4:B4"/>
    <mergeCell ref="F4:G4"/>
    <mergeCell ref="Q4:R4"/>
    <mergeCell ref="K5:M5"/>
    <mergeCell ref="K6:L6"/>
    <mergeCell ref="A8:C8"/>
    <mergeCell ref="F8:H8"/>
    <mergeCell ref="P8:R8"/>
    <mergeCell ref="A9:B9"/>
    <mergeCell ref="F9:G9"/>
    <mergeCell ref="Q9:R9"/>
    <mergeCell ref="A14:F14"/>
    <mergeCell ref="A16:C16"/>
    <mergeCell ref="F16:H16"/>
    <mergeCell ref="P16:R16"/>
    <mergeCell ref="A17:B17"/>
    <mergeCell ref="F17:G17"/>
    <mergeCell ref="Q17:R17"/>
    <mergeCell ref="K18:M18"/>
    <mergeCell ref="K19:L19"/>
    <mergeCell ref="A21:C21"/>
    <mergeCell ref="F21:H21"/>
    <mergeCell ref="P21:R21"/>
    <mergeCell ref="A22:B22"/>
    <mergeCell ref="F22:G22"/>
    <mergeCell ref="Q22:R22"/>
    <mergeCell ref="A27:F27"/>
    <mergeCell ref="A29:C29"/>
    <mergeCell ref="F29:H29"/>
    <mergeCell ref="P29:R29"/>
    <mergeCell ref="A30:B30"/>
    <mergeCell ref="F30:G30"/>
    <mergeCell ref="Q30:R30"/>
    <mergeCell ref="K31:M31"/>
    <mergeCell ref="K32:L32"/>
    <mergeCell ref="A34:C34"/>
    <mergeCell ref="F34:H34"/>
    <mergeCell ref="P34:R34"/>
    <mergeCell ref="A35:B35"/>
    <mergeCell ref="F35:G35"/>
    <mergeCell ref="Q35:R35"/>
    <mergeCell ref="A40:F40"/>
    <mergeCell ref="A42:C42"/>
    <mergeCell ref="F42:H42"/>
    <mergeCell ref="P42:R42"/>
    <mergeCell ref="A43:B43"/>
    <mergeCell ref="F43:G43"/>
    <mergeCell ref="Q43:R43"/>
    <mergeCell ref="K44:M44"/>
    <mergeCell ref="K45:L45"/>
    <mergeCell ref="A47:C47"/>
    <mergeCell ref="F47:H47"/>
    <mergeCell ref="P47:R47"/>
    <mergeCell ref="A48:B48"/>
    <mergeCell ref="F48:G48"/>
    <mergeCell ref="Q48:R4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66"/>
  <sheetViews>
    <sheetView showFormulas="false" showGridLines="true" showRowColHeaders="true" showZeros="true" rightToLeft="false" tabSelected="false" showOutlineSymbols="true" defaultGridColor="true" view="normal" topLeftCell="A10" colorId="64" zoomScale="80" zoomScaleNormal="80" zoomScalePageLayoutView="100" workbookViewId="0">
      <selection pane="topLeft" activeCell="T11" activeCellId="0" sqref="T11"/>
    </sheetView>
  </sheetViews>
  <sheetFormatPr defaultColWidth="11.53515625" defaultRowHeight="12.8" zeroHeight="false" outlineLevelRow="0" outlineLevelCol="0"/>
  <cols>
    <col collapsed="false" customWidth="true" hidden="false" outlineLevel="0" max="4" min="3" style="1" width="7.29"/>
    <col collapsed="false" customWidth="true" hidden="false" outlineLevel="0" max="9" min="9" style="1" width="15.78"/>
    <col collapsed="false" customWidth="true" hidden="false" outlineLevel="0" max="18" min="18" style="1" width="14.39"/>
    <col collapsed="false" customWidth="true" hidden="false" outlineLevel="0" max="25" min="25" style="1" width="14.39"/>
    <col collapsed="false" customWidth="true" hidden="false" outlineLevel="0" max="32" min="32" style="1" width="14.39"/>
  </cols>
  <sheetData>
    <row r="1" customFormat="false" ht="12.8" hidden="false" customHeight="false" outlineLevel="0" collapsed="false">
      <c r="A1" s="14" t="s">
        <v>95</v>
      </c>
      <c r="B1" s="14"/>
      <c r="C1" s="14"/>
      <c r="D1" s="14"/>
      <c r="E1" s="14"/>
      <c r="H1" s="14" t="s">
        <v>96</v>
      </c>
      <c r="I1" s="14"/>
      <c r="J1" s="14"/>
      <c r="K1" s="14"/>
      <c r="L1" s="14"/>
      <c r="Q1" s="14" t="s">
        <v>97</v>
      </c>
      <c r="R1" s="14"/>
      <c r="S1" s="14"/>
      <c r="T1" s="14"/>
      <c r="U1" s="14"/>
      <c r="X1" s="14" t="s">
        <v>98</v>
      </c>
      <c r="Y1" s="14"/>
      <c r="Z1" s="14"/>
      <c r="AA1" s="14"/>
      <c r="AB1" s="14"/>
      <c r="AE1" s="14" t="s">
        <v>21</v>
      </c>
      <c r="AF1" s="14"/>
      <c r="AG1" s="14"/>
      <c r="AH1" s="14"/>
      <c r="AI1" s="14"/>
    </row>
    <row r="2" customFormat="false" ht="12.8" hidden="false" customHeight="false" outlineLevel="0" collapsed="false">
      <c r="A2" s="14"/>
      <c r="B2" s="14"/>
      <c r="C2" s="14"/>
      <c r="D2" s="14"/>
      <c r="E2" s="14"/>
      <c r="H2" s="14"/>
      <c r="I2" s="14"/>
      <c r="J2" s="14"/>
      <c r="K2" s="14"/>
      <c r="L2" s="14"/>
      <c r="Q2" s="14"/>
      <c r="R2" s="14"/>
      <c r="S2" s="14"/>
      <c r="T2" s="14"/>
      <c r="U2" s="14"/>
      <c r="X2" s="14"/>
      <c r="Y2" s="14"/>
      <c r="Z2" s="14"/>
      <c r="AA2" s="14"/>
      <c r="AB2" s="14"/>
      <c r="AE2" s="14"/>
      <c r="AF2" s="14"/>
      <c r="AG2" s="14"/>
      <c r="AH2" s="14"/>
      <c r="AI2" s="14"/>
    </row>
    <row r="5" customFormat="false" ht="12.8" hidden="false" customHeight="false" outlineLevel="0" collapsed="false">
      <c r="A5" s="45" t="s">
        <v>121</v>
      </c>
      <c r="B5" s="46" t="s">
        <v>122</v>
      </c>
      <c r="C5" s="46" t="str">
        <f aca="false">IF('Tableau Poule A-B-C-D'!$Q$5&lt;&gt;"",'Tableau Poule A-B-C-D'!$Q$5,"")</f>
        <v/>
      </c>
      <c r="D5" s="46" t="str">
        <f aca="false">IF('Tableau Poule A-B-C-D'!$Q$5&lt;&gt;"",'Tableau Poule A-B-C-D'!$R$5,"")</f>
        <v/>
      </c>
      <c r="E5" s="47" t="n">
        <f aca="false">'Tableau Matchs Finales'!G4</f>
        <v>0</v>
      </c>
      <c r="F5" s="48"/>
    </row>
    <row r="6" customFormat="false" ht="12.8" hidden="false" customHeight="false" outlineLevel="0" collapsed="false">
      <c r="A6" s="45"/>
      <c r="B6" s="46" t="s">
        <v>123</v>
      </c>
      <c r="C6" s="46" t="str">
        <f aca="false">IF('Tableau Poule A-B-C-D'!$Q$19&lt;&gt;"",'Tableau Poule A-B-C-D'!$Q$19,"")</f>
        <v/>
      </c>
      <c r="D6" s="46" t="str">
        <f aca="false">IF('Tableau Poule A-B-C-D'!$Q$19&lt;&gt;"",'Tableau Poule A-B-C-D'!$R$19,"")</f>
        <v/>
      </c>
      <c r="E6" s="47" t="n">
        <f aca="false">'Tableau Matchs Finales'!H4</f>
        <v>0</v>
      </c>
      <c r="G6" s="49"/>
    </row>
    <row r="7" customFormat="false" ht="12.8" hidden="false" customHeight="false" outlineLevel="0" collapsed="false">
      <c r="G7" s="50"/>
      <c r="H7" s="45" t="s">
        <v>124</v>
      </c>
      <c r="I7" s="46" t="s">
        <v>125</v>
      </c>
      <c r="J7" s="46" t="str">
        <f aca="false">IF(OR($E5=13,$C6=""),C5,IF(OR($E6&lt;&gt;"",$C5=""),C6,""))</f>
        <v/>
      </c>
      <c r="K7" s="46" t="str">
        <f aca="false">IF(OR($E5=13,$C6=""),D5,IF(OR($E6&lt;&gt;"",$C5=""),D6,""))</f>
        <v/>
      </c>
      <c r="L7" s="47" t="n">
        <f aca="false">'Tableau Matchs Finales'!P4</f>
        <v>0</v>
      </c>
      <c r="M7" s="48"/>
      <c r="N7" s="48"/>
      <c r="O7" s="48"/>
    </row>
    <row r="8" customFormat="false" ht="12.8" hidden="false" customHeight="false" outlineLevel="0" collapsed="false">
      <c r="G8" s="49"/>
      <c r="H8" s="45"/>
      <c r="I8" s="46" t="s">
        <v>126</v>
      </c>
      <c r="J8" s="46" t="str">
        <f aca="false">IF(OR($E9=13,$C10=""),C9,IF(OR($E10&lt;&gt;"",$C9=""),C10,""))</f>
        <v/>
      </c>
      <c r="K8" s="46" t="str">
        <f aca="false">IF(OR($E9=13,$C10=""),D9,IF(OR($E10&lt;&gt;"",$C9=""),D10,""))</f>
        <v/>
      </c>
      <c r="L8" s="47" t="n">
        <f aca="false">'Tableau Matchs Finales'!Q4</f>
        <v>0</v>
      </c>
      <c r="O8" s="51"/>
    </row>
    <row r="9" customFormat="false" ht="12.8" hidden="false" customHeight="false" outlineLevel="0" collapsed="false">
      <c r="A9" s="45" t="s">
        <v>127</v>
      </c>
      <c r="B9" s="46" t="s">
        <v>128</v>
      </c>
      <c r="C9" s="46" t="str">
        <f aca="false">IF('Tableau Poule A-B-C-D'!$Q$31&lt;&gt;"",'Tableau Poule A-B-C-D'!$Q$31,"")</f>
        <v/>
      </c>
      <c r="D9" s="46" t="str">
        <f aca="false">IF('Tableau Poule A-B-C-D'!$Q$31&lt;&gt;"",'Tableau Poule A-B-C-D'!$R$31,"")</f>
        <v/>
      </c>
      <c r="E9" s="47" t="n">
        <f aca="false">'Tableau Matchs Finales'!G5</f>
        <v>0</v>
      </c>
      <c r="F9" s="48"/>
      <c r="G9" s="49"/>
      <c r="O9" s="51"/>
    </row>
    <row r="10" customFormat="false" ht="12.8" hidden="false" customHeight="false" outlineLevel="0" collapsed="false">
      <c r="A10" s="45"/>
      <c r="B10" s="46" t="s">
        <v>129</v>
      </c>
      <c r="C10" s="46" t="str">
        <f aca="false">IF('Tableau Poule A-B-C-D'!$Q$45&lt;&gt;"",'Tableau Poule A-B-C-D'!$Q$45,"")</f>
        <v/>
      </c>
      <c r="D10" s="46" t="str">
        <f aca="false">IF('Tableau Poule A-B-C-D'!$Q$45&lt;&gt;"",'Tableau Poule A-B-C-D'!$R$45,"")</f>
        <v/>
      </c>
      <c r="E10" s="47" t="n">
        <f aca="false">'Tableau Matchs Finales'!H5</f>
        <v>0</v>
      </c>
      <c r="O10" s="51"/>
    </row>
    <row r="11" customFormat="false" ht="12.8" hidden="false" customHeight="false" outlineLevel="0" collapsed="false">
      <c r="O11" s="51"/>
      <c r="P11" s="48"/>
      <c r="Q11" s="45" t="s">
        <v>130</v>
      </c>
      <c r="R11" s="46" t="s">
        <v>131</v>
      </c>
      <c r="S11" s="46" t="str">
        <f aca="false">IF(OR($L7=13,$J8=""),J7,IF(OR($L8&lt;&gt;"",$J7=""),J8,""))</f>
        <v/>
      </c>
      <c r="T11" s="46" t="str">
        <f aca="false">IF(OR($L7=13,$J8=""),K7,IF(OR($L8&lt;&gt;"",$J7=""),K8,""))</f>
        <v/>
      </c>
      <c r="U11" s="47" t="n">
        <f aca="false">'Tableau Matchs Finales'!Y4</f>
        <v>0</v>
      </c>
    </row>
    <row r="12" customFormat="false" ht="12.8" hidden="false" customHeight="false" outlineLevel="0" collapsed="false">
      <c r="O12" s="51"/>
      <c r="Q12" s="45"/>
      <c r="R12" s="46" t="s">
        <v>132</v>
      </c>
      <c r="S12" s="46" t="str">
        <f aca="false">IF(OR($L15=13,$J16=""),J15,IF(OR($L16&lt;&gt;"",$J15=""),J16,""))</f>
        <v/>
      </c>
      <c r="T12" s="46" t="str">
        <f aca="false">IF(OR($L15=13,$J16=""),K15,IF(OR($L16&lt;&gt;"",$J15=""),K16,""))</f>
        <v/>
      </c>
      <c r="U12" s="47" t="n">
        <f aca="false">'Tableau Matchs Finales'!Z4</f>
        <v>0</v>
      </c>
      <c r="V12" s="52"/>
      <c r="W12" s="49"/>
    </row>
    <row r="13" customFormat="false" ht="12.8" hidden="false" customHeight="false" outlineLevel="0" collapsed="false">
      <c r="A13" s="45" t="s">
        <v>133</v>
      </c>
      <c r="B13" s="46" t="s">
        <v>134</v>
      </c>
      <c r="C13" s="46" t="str">
        <f aca="false">IF('Tableau Poule E-F-G-H'!$Q$5&lt;&gt;"",'Tableau Poule E-F-G-H'!$Q$5,"")</f>
        <v/>
      </c>
      <c r="D13" s="46" t="str">
        <f aca="false">IF('Tableau Poule E-F-G-H'!$Q$5&lt;&gt;"",'Tableau Poule E-F-G-H'!$R$5,"")</f>
        <v/>
      </c>
      <c r="E13" s="47" t="n">
        <f aca="false">'Tableau Matchs Finales'!G8</f>
        <v>0</v>
      </c>
      <c r="O13" s="51"/>
      <c r="W13" s="49"/>
    </row>
    <row r="14" customFormat="false" ht="12.8" hidden="false" customHeight="false" outlineLevel="0" collapsed="false">
      <c r="A14" s="45"/>
      <c r="B14" s="46" t="s">
        <v>135</v>
      </c>
      <c r="C14" s="46" t="str">
        <f aca="false">IF('Tableau Poule E-F-G-H'!$Q$19&lt;&gt;"",'Tableau Poule E-F-G-H'!$Q$19,"")</f>
        <v/>
      </c>
      <c r="D14" s="46" t="str">
        <f aca="false">IF('Tableau Poule E-F-G-H'!$Q$19&lt;&gt;"",'Tableau Poule E-F-G-H'!$R$19,"")</f>
        <v/>
      </c>
      <c r="E14" s="47" t="n">
        <f aca="false">'Tableau Matchs Finales'!H8</f>
        <v>0</v>
      </c>
      <c r="F14" s="52"/>
      <c r="G14" s="49"/>
      <c r="O14" s="51"/>
      <c r="W14" s="49"/>
    </row>
    <row r="15" customFormat="false" ht="12.8" hidden="false" customHeight="false" outlineLevel="0" collapsed="false">
      <c r="G15" s="50"/>
      <c r="H15" s="45" t="s">
        <v>136</v>
      </c>
      <c r="I15" s="46" t="s">
        <v>137</v>
      </c>
      <c r="J15" s="46" t="str">
        <f aca="false">IF(OR($E13=13,$C14=""),C13,IF(OR($E14&lt;&gt;"",$C13=""),C14,""))</f>
        <v/>
      </c>
      <c r="K15" s="46" t="str">
        <f aca="false">IF(OR($E13=13,$C14=""),D13,IF(OR($E14&lt;&gt;"",$C13=""),D14,""))</f>
        <v/>
      </c>
      <c r="L15" s="47" t="n">
        <f aca="false">'Tableau Matchs Finales'!P6</f>
        <v>0</v>
      </c>
      <c r="M15" s="48"/>
      <c r="N15" s="48"/>
      <c r="O15" s="53"/>
      <c r="W15" s="49"/>
    </row>
    <row r="16" customFormat="false" ht="12.8" hidden="false" customHeight="false" outlineLevel="0" collapsed="false">
      <c r="G16" s="49"/>
      <c r="H16" s="45"/>
      <c r="I16" s="46" t="s">
        <v>138</v>
      </c>
      <c r="J16" s="46" t="str">
        <f aca="false">IF(OR($E17=13,$C18=""),C17,IF(OR($E18&lt;&gt;"",$C17=""),C18,""))</f>
        <v/>
      </c>
      <c r="K16" s="46" t="str">
        <f aca="false">IF(OR($E17=13,$C18=""),D17,IF(OR($E18&lt;&gt;"",$C17=""),D18,""))</f>
        <v/>
      </c>
      <c r="L16" s="47" t="n">
        <f aca="false">'Tableau Matchs Finales'!Q6</f>
        <v>0</v>
      </c>
      <c r="W16" s="49"/>
    </row>
    <row r="17" customFormat="false" ht="12.8" hidden="false" customHeight="false" outlineLevel="0" collapsed="false">
      <c r="A17" s="45" t="s">
        <v>139</v>
      </c>
      <c r="B17" s="46" t="s">
        <v>140</v>
      </c>
      <c r="C17" s="46" t="str">
        <f aca="false">IF('Tableau Poule E-F-G-H'!$Q$31&lt;&gt;"",'Tableau Poule E-F-G-H'!$Q$31,"")</f>
        <v/>
      </c>
      <c r="D17" s="46" t="str">
        <f aca="false">IF('Tableau Poule E-F-G-H'!$Q$31&lt;&gt;"",'Tableau Poule E-F-G-H'!$R$31,"")</f>
        <v/>
      </c>
      <c r="E17" s="47" t="n">
        <f aca="false">'Tableau Matchs Finales'!G9</f>
        <v>0</v>
      </c>
      <c r="F17" s="48"/>
      <c r="G17" s="49"/>
      <c r="W17" s="49"/>
    </row>
    <row r="18" customFormat="false" ht="12.8" hidden="false" customHeight="false" outlineLevel="0" collapsed="false">
      <c r="A18" s="45"/>
      <c r="B18" s="46" t="s">
        <v>141</v>
      </c>
      <c r="C18" s="46" t="str">
        <f aca="false">IF('Tableau Poule E-F-G-H'!$Q$45&lt;&gt;"",'Tableau Poule E-F-G-H'!$Q$45,"")</f>
        <v/>
      </c>
      <c r="D18" s="46" t="str">
        <f aca="false">IF('Tableau Poule E-F-G-H'!$Q$45&lt;&gt;"",'Tableau Poule E-F-G-H'!$R$45,"")</f>
        <v/>
      </c>
      <c r="E18" s="47" t="n">
        <f aca="false">'Tableau Matchs Finales'!H9</f>
        <v>0</v>
      </c>
      <c r="W18" s="49"/>
    </row>
    <row r="19" customFormat="false" ht="12.8" hidden="false" customHeight="false" outlineLevel="0" collapsed="false">
      <c r="W19" s="49"/>
      <c r="X19" s="45" t="s">
        <v>142</v>
      </c>
      <c r="Y19" s="46" t="s">
        <v>143</v>
      </c>
      <c r="Z19" s="46" t="str">
        <f aca="false">IF(OR($U11=13,$S12=""),S11,IF(OR($U12&lt;&gt;"",$S11=""),S12,""))</f>
        <v/>
      </c>
      <c r="AA19" s="46" t="str">
        <f aca="false">IF(OR($U11=13,$S12=""),T11,IF(OR($U12&lt;&gt;"",$S11=""),T12,""))</f>
        <v/>
      </c>
      <c r="AB19" s="47" t="n">
        <f aca="false">'Tableau Matchs Finales'!AH4</f>
        <v>0</v>
      </c>
    </row>
    <row r="20" customFormat="false" ht="12.8" hidden="false" customHeight="false" outlineLevel="0" collapsed="false">
      <c r="W20" s="54"/>
      <c r="X20" s="45"/>
      <c r="Y20" s="46" t="s">
        <v>144</v>
      </c>
      <c r="Z20" s="46" t="str">
        <f aca="false">IF(OR($U27=13,$S28=""),S27,IF(OR($U28&lt;&gt;"",$S27=""),S28,""))</f>
        <v/>
      </c>
      <c r="AA20" s="46" t="str">
        <f aca="false">IF(OR($U27=13,$S28=""),T27,IF(OR($U28&lt;&gt;"",$S27=""),T28,""))</f>
        <v/>
      </c>
      <c r="AB20" s="47" t="n">
        <f aca="false">'Tableau Matchs Finales'!AI4</f>
        <v>0</v>
      </c>
      <c r="AC20" s="52"/>
      <c r="AD20" s="49"/>
    </row>
    <row r="21" customFormat="false" ht="12.8" hidden="false" customHeight="false" outlineLevel="0" collapsed="false">
      <c r="A21" s="45" t="s">
        <v>145</v>
      </c>
      <c r="B21" s="46" t="s">
        <v>146</v>
      </c>
      <c r="C21" s="46" t="str">
        <f aca="false">IF('Tableau Poule I-J-K-L'!$Q$5&lt;&gt;"",'Tableau Poule I-J-K-L'!$Q$5,"")</f>
        <v/>
      </c>
      <c r="D21" s="46" t="str">
        <f aca="false">IF('Tableau Poule I-J-K-L'!$Q$5&lt;&gt;"",'Tableau Poule I-J-K-L'!$R$5,"")</f>
        <v/>
      </c>
      <c r="E21" s="47" t="n">
        <f aca="false">'Tableau Matchs Finales'!G12</f>
        <v>0</v>
      </c>
      <c r="F21" s="48"/>
      <c r="W21" s="49"/>
      <c r="AD21" s="49"/>
    </row>
    <row r="22" customFormat="false" ht="12.8" hidden="false" customHeight="false" outlineLevel="0" collapsed="false">
      <c r="A22" s="45"/>
      <c r="B22" s="46" t="s">
        <v>147</v>
      </c>
      <c r="C22" s="46" t="str">
        <f aca="false">IF('Tableau Poule I-J-K-L'!$Q$19&lt;&gt;"",'Tableau Poule I-J-K-L'!$Q$19,"")</f>
        <v/>
      </c>
      <c r="D22" s="46" t="str">
        <f aca="false">IF('Tableau Poule I-J-K-L'!$Q$19&lt;&gt;"",'Tableau Poule I-J-K-L'!$R$19,"")</f>
        <v/>
      </c>
      <c r="E22" s="47" t="n">
        <f aca="false">'Tableau Matchs Finales'!H12</f>
        <v>0</v>
      </c>
      <c r="G22" s="49"/>
      <c r="W22" s="49"/>
      <c r="AD22" s="49"/>
    </row>
    <row r="23" customFormat="false" ht="12.8" hidden="false" customHeight="false" outlineLevel="0" collapsed="false">
      <c r="G23" s="50"/>
      <c r="H23" s="45" t="s">
        <v>148</v>
      </c>
      <c r="I23" s="46" t="s">
        <v>149</v>
      </c>
      <c r="J23" s="46" t="str">
        <f aca="false">IF(OR($E21=13,$C22=""),C21,IF(OR($E22&lt;&gt;"",$C21=""),C22,""))</f>
        <v/>
      </c>
      <c r="K23" s="46" t="str">
        <f aca="false">IF(OR($E21=13,$C22=""),D21,IF(OR($E22&lt;&gt;"",$C21=""),D22,""))</f>
        <v/>
      </c>
      <c r="L23" s="47" t="n">
        <f aca="false">'Tableau Matchs Finales'!P8</f>
        <v>0</v>
      </c>
      <c r="M23" s="48"/>
      <c r="N23" s="48"/>
      <c r="O23" s="48"/>
      <c r="W23" s="49"/>
      <c r="AD23" s="49"/>
    </row>
    <row r="24" customFormat="false" ht="12.8" hidden="false" customHeight="false" outlineLevel="0" collapsed="false">
      <c r="G24" s="49"/>
      <c r="H24" s="45"/>
      <c r="I24" s="46" t="s">
        <v>150</v>
      </c>
      <c r="J24" s="46" t="str">
        <f aca="false">IF(OR($E25=13,$C26=""),C25,IF(OR($E26&lt;&gt;"",$C25=""),C26,""))</f>
        <v/>
      </c>
      <c r="K24" s="46" t="str">
        <f aca="false">IF(OR($E25=13,$C26=""),D25,IF(OR($E26&lt;&gt;"",$C25=""),D26,""))</f>
        <v/>
      </c>
      <c r="L24" s="47" t="n">
        <f aca="false">'Tableau Matchs Finales'!Q8</f>
        <v>0</v>
      </c>
      <c r="O24" s="51"/>
      <c r="W24" s="49"/>
      <c r="AD24" s="49"/>
    </row>
    <row r="25" customFormat="false" ht="12.8" hidden="false" customHeight="false" outlineLevel="0" collapsed="false">
      <c r="A25" s="45" t="s">
        <v>151</v>
      </c>
      <c r="B25" s="46" t="s">
        <v>152</v>
      </c>
      <c r="C25" s="46" t="str">
        <f aca="false">IF('Tableau Poule I-J-K-L'!$Q$31&lt;&gt;"",'Tableau Poule I-J-K-L'!$Q$31,"")</f>
        <v/>
      </c>
      <c r="D25" s="46" t="str">
        <f aca="false">IF('Tableau Poule I-J-K-L'!$Q$31&lt;&gt;"",'Tableau Poule I-J-K-L'!$R$31,"")</f>
        <v/>
      </c>
      <c r="E25" s="47" t="n">
        <f aca="false">'Tableau Matchs Finales'!G13</f>
        <v>0</v>
      </c>
      <c r="F25" s="48"/>
      <c r="G25" s="49"/>
      <c r="O25" s="51"/>
      <c r="W25" s="49"/>
      <c r="AD25" s="49"/>
    </row>
    <row r="26" customFormat="false" ht="12.8" hidden="false" customHeight="false" outlineLevel="0" collapsed="false">
      <c r="A26" s="45"/>
      <c r="B26" s="46" t="s">
        <v>153</v>
      </c>
      <c r="C26" s="46" t="str">
        <f aca="false">IF('Tableau Poule I-J-K-L'!$Q$45&lt;&gt;"",'Tableau Poule I-J-K-L'!$Q$45,"")</f>
        <v/>
      </c>
      <c r="D26" s="46" t="str">
        <f aca="false">IF('Tableau Poule I-J-K-L'!$Q$45&lt;&gt;"",'Tableau Poule I-J-K-L'!$R$45,"")</f>
        <v/>
      </c>
      <c r="E26" s="47" t="n">
        <f aca="false">'Tableau Matchs Finales'!H13</f>
        <v>0</v>
      </c>
      <c r="O26" s="51"/>
      <c r="W26" s="49"/>
      <c r="AD26" s="49"/>
    </row>
    <row r="27" customFormat="false" ht="12.8" hidden="false" customHeight="false" outlineLevel="0" collapsed="false">
      <c r="O27" s="51"/>
      <c r="P27" s="48"/>
      <c r="Q27" s="45" t="s">
        <v>154</v>
      </c>
      <c r="R27" s="46" t="s">
        <v>155</v>
      </c>
      <c r="S27" s="46" t="str">
        <f aca="false">IF(OR($L23=13,$J24=""),J23,IF(OR($L24&lt;&gt;"",$J23=""),J24,""))</f>
        <v/>
      </c>
      <c r="T27" s="46" t="str">
        <f aca="false">IF(OR($L23=13,$J24=""),K23,IF(OR($L24&lt;&gt;"",$J23=""),K24,""))</f>
        <v/>
      </c>
      <c r="U27" s="47" t="n">
        <f aca="false">'Tableau Matchs Finales'!Y6</f>
        <v>0</v>
      </c>
      <c r="V27" s="48"/>
      <c r="W27" s="49"/>
      <c r="AD27" s="49"/>
    </row>
    <row r="28" customFormat="false" ht="12.8" hidden="false" customHeight="false" outlineLevel="0" collapsed="false">
      <c r="O28" s="51"/>
      <c r="Q28" s="45"/>
      <c r="R28" s="46" t="s">
        <v>156</v>
      </c>
      <c r="S28" s="46" t="str">
        <f aca="false">IF(OR($L31=13,$J32=""),J31,IF(OR($L32&lt;&gt;"",$J31=""),J32,""))</f>
        <v/>
      </c>
      <c r="T28" s="46" t="str">
        <f aca="false">IF(OR($L31=13,$J32=""),K31,IF(OR($L32&lt;&gt;"",$J31=""),K32,""))</f>
        <v/>
      </c>
      <c r="U28" s="47" t="n">
        <f aca="false">'Tableau Matchs Finales'!Z6</f>
        <v>0</v>
      </c>
      <c r="AD28" s="49"/>
    </row>
    <row r="29" customFormat="false" ht="12.8" hidden="false" customHeight="false" outlineLevel="0" collapsed="false">
      <c r="A29" s="45" t="s">
        <v>157</v>
      </c>
      <c r="B29" s="46" t="s">
        <v>158</v>
      </c>
      <c r="C29" s="46" t="str">
        <f aca="false">IF('Tableau Poule M-N-O-P'!$Q$5&lt;&gt;"",'Tableau Poule M-N-O-P'!$Q$5,"")</f>
        <v/>
      </c>
      <c r="D29" s="46" t="str">
        <f aca="false">IF('Tableau Poule M-N-O-P'!$Q$5&lt;&gt;"",'Tableau Poule M-N-O-P'!$R$5,"")</f>
        <v/>
      </c>
      <c r="E29" s="47" t="n">
        <f aca="false">'Tableau Matchs Finales'!G16</f>
        <v>0</v>
      </c>
      <c r="O29" s="51"/>
      <c r="AD29" s="49"/>
    </row>
    <row r="30" customFormat="false" ht="12.8" hidden="false" customHeight="false" outlineLevel="0" collapsed="false">
      <c r="A30" s="45"/>
      <c r="B30" s="46" t="s">
        <v>159</v>
      </c>
      <c r="C30" s="46" t="str">
        <f aca="false">IF('Tableau Poule M-N-O-P'!$Q$19&lt;&gt;"",'Tableau Poule M-N-O-P'!$Q$19,"")</f>
        <v/>
      </c>
      <c r="D30" s="46" t="str">
        <f aca="false">IF('Tableau Poule M-N-O-P'!$Q$19&lt;&gt;"",'Tableau Poule M-N-O-P'!$R$19,"")</f>
        <v/>
      </c>
      <c r="E30" s="47" t="n">
        <f aca="false">'Tableau Matchs Finales'!H16</f>
        <v>0</v>
      </c>
      <c r="F30" s="52"/>
      <c r="G30" s="49"/>
      <c r="O30" s="51"/>
      <c r="AD30" s="49"/>
    </row>
    <row r="31" customFormat="false" ht="12.8" hidden="false" customHeight="false" outlineLevel="0" collapsed="false">
      <c r="G31" s="50"/>
      <c r="H31" s="45" t="s">
        <v>160</v>
      </c>
      <c r="I31" s="46" t="s">
        <v>161</v>
      </c>
      <c r="J31" s="46" t="str">
        <f aca="false">IF(OR($E29=13,$C30=""),C29,IF(OR($E30&lt;&gt;"",$C29=""),C30,""))</f>
        <v/>
      </c>
      <c r="K31" s="46" t="str">
        <f aca="false">IF(OR($E29=13,$C30=""),D29,IF(OR($E30&lt;&gt;"",$C29=""),D30,""))</f>
        <v/>
      </c>
      <c r="L31" s="47" t="n">
        <f aca="false">'Tableau Matchs Finales'!P10</f>
        <v>0</v>
      </c>
      <c r="M31" s="48"/>
      <c r="N31" s="48"/>
      <c r="O31" s="53"/>
      <c r="AD31" s="49"/>
    </row>
    <row r="32" customFormat="false" ht="12.8" hidden="false" customHeight="false" outlineLevel="0" collapsed="false">
      <c r="G32" s="49"/>
      <c r="H32" s="45"/>
      <c r="I32" s="46" t="s">
        <v>162</v>
      </c>
      <c r="J32" s="46" t="str">
        <f aca="false">IF(OR($E33=13,$C34=""),C33,IF(OR($E34&lt;&gt;"",$C33=""),C34,""))</f>
        <v/>
      </c>
      <c r="K32" s="46" t="str">
        <f aca="false">IF(OR($E33=13,$C34=""),D33,IF(OR($E34&lt;&gt;"",$C33=""),D34,""))</f>
        <v/>
      </c>
      <c r="L32" s="47" t="n">
        <f aca="false">'Tableau Matchs Finales'!Q10</f>
        <v>0</v>
      </c>
      <c r="AD32" s="49"/>
    </row>
    <row r="33" customFormat="false" ht="12.8" hidden="false" customHeight="false" outlineLevel="0" collapsed="false">
      <c r="A33" s="45" t="s">
        <v>163</v>
      </c>
      <c r="B33" s="46" t="s">
        <v>164</v>
      </c>
      <c r="C33" s="46" t="str">
        <f aca="false">IF('Tableau Poule M-N-O-P'!$Q$31&lt;&gt;"",'Tableau Poule M-N-O-P'!$Q$31,"")</f>
        <v/>
      </c>
      <c r="D33" s="46" t="str">
        <f aca="false">IF('Tableau Poule M-N-O-P'!$Q$31&lt;&gt;"",'Tableau Poule M-N-O-P'!$R$31,"")</f>
        <v/>
      </c>
      <c r="E33" s="47" t="n">
        <f aca="false">'Tableau Matchs Finales'!G17</f>
        <v>0</v>
      </c>
      <c r="F33" s="48"/>
      <c r="G33" s="49"/>
      <c r="AD33" s="49"/>
    </row>
    <row r="34" customFormat="false" ht="12.8" hidden="false" customHeight="false" outlineLevel="0" collapsed="false">
      <c r="A34" s="45"/>
      <c r="B34" s="46" t="s">
        <v>165</v>
      </c>
      <c r="C34" s="46" t="str">
        <f aca="false">IF('Tableau Poule M-N-O-P'!$Q$45&lt;&gt;"",'Tableau Poule M-N-O-P'!$Q$45,"")</f>
        <v/>
      </c>
      <c r="D34" s="46" t="str">
        <f aca="false">IF('Tableau Poule M-N-O-P'!$Q$45&lt;&gt;"",'Tableau Poule M-N-O-P'!$R$45,"")</f>
        <v/>
      </c>
      <c r="E34" s="47" t="n">
        <f aca="false">'Tableau Matchs Finales'!H17</f>
        <v>0</v>
      </c>
      <c r="AD34" s="49"/>
    </row>
    <row r="35" customFormat="false" ht="12.8" hidden="false" customHeight="false" outlineLevel="0" collapsed="false">
      <c r="AD35" s="49"/>
      <c r="AE35" s="45" t="s">
        <v>166</v>
      </c>
      <c r="AF35" s="46" t="s">
        <v>167</v>
      </c>
      <c r="AG35" s="46" t="str">
        <f aca="false">IF(OR($AB19=13,$Z20=""),Z19,IF(OR($AB20&lt;&gt;"",$Z19=""),Z20,""))</f>
        <v/>
      </c>
      <c r="AH35" s="46" t="str">
        <f aca="false">IF(OR($AB19=13,$Z20=""),AA19,IF(OR($AB20&lt;&gt;"",$Z19=""),AA20,""))</f>
        <v/>
      </c>
      <c r="AI35" s="47" t="n">
        <f aca="false">'Tableau Matchs Finales'!AQ4</f>
        <v>0</v>
      </c>
    </row>
    <row r="36" customFormat="false" ht="12.8" hidden="false" customHeight="false" outlineLevel="0" collapsed="false">
      <c r="AD36" s="54"/>
      <c r="AE36" s="45"/>
      <c r="AF36" s="46" t="s">
        <v>168</v>
      </c>
      <c r="AG36" s="46" t="str">
        <f aca="false">IF(OR($AB51=13,$Z52=""),Z51,IF(OR($AB52&lt;&gt;"",$Z51=""),Z52,""))</f>
        <v/>
      </c>
      <c r="AH36" s="46" t="str">
        <f aca="false">IF(OR($AB51=13,$Z52=""),AA51,IF(OR($AB52&lt;&gt;"",$Z51=""),AA52,""))</f>
        <v/>
      </c>
      <c r="AI36" s="47" t="n">
        <f aca="false">'Tableau Matchs Finales'!AR4</f>
        <v>0</v>
      </c>
    </row>
    <row r="37" customFormat="false" ht="12.8" hidden="false" customHeight="false" outlineLevel="0" collapsed="false">
      <c r="A37" s="45" t="s">
        <v>169</v>
      </c>
      <c r="B37" s="46" t="s">
        <v>170</v>
      </c>
      <c r="C37" s="46" t="str">
        <f aca="false">IF('Tableau Poule M-N-O-P'!$Q$44&lt;&gt;"",'Tableau Poule M-N-O-P'!$Q$44,"")</f>
        <v/>
      </c>
      <c r="D37" s="46" t="str">
        <f aca="false">IF('Tableau Poule M-N-O-P'!$Q$44&lt;&gt;"",'Tableau Poule M-N-O-P'!$R$44,"")</f>
        <v/>
      </c>
      <c r="E37" s="47" t="n">
        <f aca="false">'Tableau Matchs Finales'!G18</f>
        <v>0</v>
      </c>
      <c r="F37" s="48"/>
      <c r="AD37" s="49"/>
    </row>
    <row r="38" customFormat="false" ht="12.8" hidden="false" customHeight="false" outlineLevel="0" collapsed="false">
      <c r="A38" s="45"/>
      <c r="B38" s="46" t="s">
        <v>171</v>
      </c>
      <c r="C38" s="46" t="str">
        <f aca="false">IF('Tableau Poule M-N-O-P'!$Q$32&lt;&gt;"",'Tableau Poule M-N-O-P'!$Q$32,"")</f>
        <v/>
      </c>
      <c r="D38" s="46" t="str">
        <f aca="false">IF('Tableau Poule M-N-O-P'!$Q$32&lt;&gt;"",'Tableau Poule M-N-O-P'!$R$32,"")</f>
        <v/>
      </c>
      <c r="E38" s="47" t="n">
        <f aca="false">'Tableau Matchs Finales'!H18</f>
        <v>0</v>
      </c>
      <c r="G38" s="49"/>
      <c r="AD38" s="49"/>
    </row>
    <row r="39" customFormat="false" ht="12.8" hidden="false" customHeight="false" outlineLevel="0" collapsed="false">
      <c r="G39" s="50"/>
      <c r="H39" s="45" t="s">
        <v>172</v>
      </c>
      <c r="I39" s="46" t="s">
        <v>173</v>
      </c>
      <c r="J39" s="46" t="str">
        <f aca="false">IF(OR($E37=13,$C38=""),C37,IF(OR($E38&lt;&gt;"",$C37=""),C38,""))</f>
        <v/>
      </c>
      <c r="K39" s="46" t="str">
        <f aca="false">IF(OR($E37=13,$C38=""),D37,IF(OR($E38&lt;&gt;"",$C37=""),D38,""))</f>
        <v/>
      </c>
      <c r="L39" s="47" t="n">
        <f aca="false">'Tableau Matchs Finales'!P11</f>
        <v>0</v>
      </c>
      <c r="M39" s="48"/>
      <c r="N39" s="48"/>
      <c r="O39" s="48"/>
      <c r="AD39" s="49"/>
    </row>
    <row r="40" customFormat="false" ht="12.8" hidden="false" customHeight="false" outlineLevel="0" collapsed="false">
      <c r="G40" s="49"/>
      <c r="H40" s="45"/>
      <c r="I40" s="46" t="s">
        <v>174</v>
      </c>
      <c r="J40" s="46" t="str">
        <f aca="false">IF(OR($E41=13,$C42=""),C41,IF(OR($E42&lt;&gt;"",$C41=""),C42,""))</f>
        <v/>
      </c>
      <c r="K40" s="46" t="str">
        <f aca="false">IF(OR($E41=13,$C42=""),D41,IF(OR($E42&lt;&gt;"",$C41=""),D42,""))</f>
        <v/>
      </c>
      <c r="L40" s="47" t="n">
        <f aca="false">'Tableau Matchs Finales'!Q11</f>
        <v>0</v>
      </c>
      <c r="O40" s="51"/>
      <c r="AD40" s="49"/>
    </row>
    <row r="41" customFormat="false" ht="12.8" hidden="false" customHeight="false" outlineLevel="0" collapsed="false">
      <c r="A41" s="45" t="s">
        <v>175</v>
      </c>
      <c r="B41" s="46" t="s">
        <v>176</v>
      </c>
      <c r="C41" s="46" t="str">
        <f aca="false">IF('Tableau Poule M-N-O-P'!$Q$18&lt;&gt;"",'Tableau Poule M-N-O-P'!$Q$18,"")</f>
        <v/>
      </c>
      <c r="D41" s="46" t="str">
        <f aca="false">IF('Tableau Poule M-N-O-P'!$Q$18&lt;&gt;"",'Tableau Poule M-N-O-P'!$R$18,"")</f>
        <v/>
      </c>
      <c r="E41" s="47" t="n">
        <f aca="false">'Tableau Matchs Finales'!G19</f>
        <v>0</v>
      </c>
      <c r="F41" s="48"/>
      <c r="G41" s="49"/>
      <c r="O41" s="51"/>
      <c r="AD41" s="49"/>
    </row>
    <row r="42" customFormat="false" ht="12.8" hidden="false" customHeight="false" outlineLevel="0" collapsed="false">
      <c r="A42" s="45"/>
      <c r="B42" s="46" t="s">
        <v>177</v>
      </c>
      <c r="C42" s="46" t="str">
        <f aca="false">IF('Tableau Poule M-N-O-P'!$Q$6&lt;&gt;"",'Tableau Poule M-N-O-P'!$Q$6,"")</f>
        <v/>
      </c>
      <c r="D42" s="46" t="str">
        <f aca="false">IF('Tableau Poule M-N-O-P'!$Q$6&lt;&gt;"",'Tableau Poule M-N-O-P'!$R$6,"")</f>
        <v/>
      </c>
      <c r="E42" s="47" t="n">
        <f aca="false">'Tableau Matchs Finales'!H19</f>
        <v>0</v>
      </c>
      <c r="O42" s="51"/>
      <c r="AD42" s="49"/>
    </row>
    <row r="43" customFormat="false" ht="12.8" hidden="false" customHeight="false" outlineLevel="0" collapsed="false">
      <c r="O43" s="51"/>
      <c r="P43" s="48"/>
      <c r="Q43" s="45" t="s">
        <v>178</v>
      </c>
      <c r="R43" s="46" t="s">
        <v>179</v>
      </c>
      <c r="S43" s="46" t="str">
        <f aca="false">IF(OR($L39=13,$J40=""),J39,IF(OR($L40&lt;&gt;"",$J39=""),J40,""))</f>
        <v/>
      </c>
      <c r="T43" s="46" t="str">
        <f aca="false">IF(OR($L39=13,$J40=""),K39,IF(OR($L40&lt;&gt;"",$J39=""),K40,""))</f>
        <v/>
      </c>
      <c r="U43" s="47" t="n">
        <f aca="false">'Tableau Matchs Finales'!Y7</f>
        <v>0</v>
      </c>
      <c r="AD43" s="49"/>
    </row>
    <row r="44" customFormat="false" ht="12.8" hidden="false" customHeight="false" outlineLevel="0" collapsed="false">
      <c r="O44" s="51"/>
      <c r="Q44" s="45"/>
      <c r="R44" s="46" t="s">
        <v>180</v>
      </c>
      <c r="S44" s="46" t="str">
        <f aca="false">IF(OR($L47=13,$J48=""),J47,IF(OR($L48&lt;&gt;"",$J47=""),J48,""))</f>
        <v/>
      </c>
      <c r="T44" s="46" t="str">
        <f aca="false">IF(OR($L47=13,$J48=""),K47,IF(OR($L48&lt;&gt;"",$J47=""),K48,""))</f>
        <v/>
      </c>
      <c r="U44" s="47" t="n">
        <f aca="false">'Tableau Matchs Finales'!Z7</f>
        <v>0</v>
      </c>
      <c r="V44" s="52"/>
      <c r="W44" s="49"/>
      <c r="AD44" s="49"/>
    </row>
    <row r="45" customFormat="false" ht="12.8" hidden="false" customHeight="false" outlineLevel="0" collapsed="false">
      <c r="A45" s="45" t="s">
        <v>181</v>
      </c>
      <c r="B45" s="46" t="s">
        <v>182</v>
      </c>
      <c r="C45" s="46" t="str">
        <f aca="false">IF('Tableau Poule I-J-K-L'!$Q$44&lt;&gt;"",'Tableau Poule I-J-K-L'!$Q$44,"")</f>
        <v/>
      </c>
      <c r="D45" s="46" t="str">
        <f aca="false">IF('Tableau Poule I-J-K-L'!$Q$44&lt;&gt;"",'Tableau Poule I-J-K-L'!$R$44,"")</f>
        <v/>
      </c>
      <c r="E45" s="47" t="n">
        <f aca="false">'Tableau Matchs Finales'!G14</f>
        <v>0</v>
      </c>
      <c r="O45" s="51"/>
      <c r="W45" s="49"/>
      <c r="AD45" s="49"/>
    </row>
    <row r="46" customFormat="false" ht="12.8" hidden="false" customHeight="false" outlineLevel="0" collapsed="false">
      <c r="A46" s="45"/>
      <c r="B46" s="46" t="s">
        <v>183</v>
      </c>
      <c r="C46" s="46" t="str">
        <f aca="false">IF('Tableau Poule I-J-K-L'!$Q$32&lt;&gt;"",'Tableau Poule I-J-K-L'!$Q$32,"")</f>
        <v/>
      </c>
      <c r="D46" s="46" t="str">
        <f aca="false">IF('Tableau Poule I-J-K-L'!$Q$32&lt;&gt;"",'Tableau Poule I-J-K-L'!$R$32,"")</f>
        <v/>
      </c>
      <c r="E46" s="47" t="n">
        <f aca="false">'Tableau Matchs Finales'!H14</f>
        <v>0</v>
      </c>
      <c r="F46" s="52"/>
      <c r="G46" s="49"/>
      <c r="O46" s="51"/>
      <c r="W46" s="49"/>
      <c r="AD46" s="49"/>
    </row>
    <row r="47" customFormat="false" ht="12.8" hidden="false" customHeight="false" outlineLevel="0" collapsed="false">
      <c r="G47" s="50"/>
      <c r="H47" s="45" t="s">
        <v>184</v>
      </c>
      <c r="I47" s="46" t="s">
        <v>185</v>
      </c>
      <c r="J47" s="46" t="str">
        <f aca="false">IF(OR($E45=13,$C46=""),C45,IF(OR($E46&lt;&gt;"",$C45=""),C46,""))</f>
        <v/>
      </c>
      <c r="K47" s="46" t="str">
        <f aca="false">IF(OR($E45=13,$C46=""),D45,IF(OR($E46&lt;&gt;"",$C45=""),D46,""))</f>
        <v/>
      </c>
      <c r="L47" s="47" t="n">
        <f aca="false">'Tableau Matchs Finales'!P9</f>
        <v>0</v>
      </c>
      <c r="M47" s="48"/>
      <c r="N47" s="48"/>
      <c r="O47" s="53"/>
      <c r="W47" s="49"/>
      <c r="AD47" s="49"/>
    </row>
    <row r="48" customFormat="false" ht="12.8" hidden="false" customHeight="false" outlineLevel="0" collapsed="false">
      <c r="G48" s="49"/>
      <c r="H48" s="45"/>
      <c r="I48" s="46" t="s">
        <v>186</v>
      </c>
      <c r="J48" s="46" t="str">
        <f aca="false">IF(OR($E49=13,$C50=""),C49,IF(OR($E50&lt;&gt;"",$C49=""),C50,""))</f>
        <v/>
      </c>
      <c r="K48" s="46" t="str">
        <f aca="false">IF(OR($E49=13,$C50=""),D49,IF(OR($E50&lt;&gt;"",$C49=""),D50,""))</f>
        <v/>
      </c>
      <c r="L48" s="47" t="n">
        <f aca="false">'Tableau Matchs Finales'!Q9</f>
        <v>0</v>
      </c>
      <c r="W48" s="49"/>
      <c r="AD48" s="49"/>
    </row>
    <row r="49" customFormat="false" ht="12.8" hidden="false" customHeight="false" outlineLevel="0" collapsed="false">
      <c r="A49" s="45" t="s">
        <v>187</v>
      </c>
      <c r="B49" s="46" t="s">
        <v>188</v>
      </c>
      <c r="C49" s="46" t="str">
        <f aca="false">IF('Tableau Poule I-J-K-L'!$Q$18&lt;&gt;"",'Tableau Poule I-J-K-L'!$Q$18,"")</f>
        <v/>
      </c>
      <c r="D49" s="46" t="str">
        <f aca="false">IF('Tableau Poule I-J-K-L'!$Q$18&lt;&gt;"",'Tableau Poule I-J-K-L'!$R$18,"")</f>
        <v/>
      </c>
      <c r="E49" s="47" t="n">
        <f aca="false">'Tableau Matchs Finales'!G15</f>
        <v>0</v>
      </c>
      <c r="F49" s="48"/>
      <c r="G49" s="49"/>
      <c r="W49" s="49"/>
      <c r="AD49" s="49"/>
    </row>
    <row r="50" customFormat="false" ht="12.8" hidden="false" customHeight="false" outlineLevel="0" collapsed="false">
      <c r="A50" s="45"/>
      <c r="B50" s="46" t="s">
        <v>189</v>
      </c>
      <c r="C50" s="46" t="str">
        <f aca="false">IF('Tableau Poule I-J-K-L'!$Q$6&lt;&gt;"",'Tableau Poule I-J-K-L'!$Q$6,"")</f>
        <v/>
      </c>
      <c r="D50" s="46" t="str">
        <f aca="false">IF('Tableau Poule I-J-K-L'!$Q$6&lt;&gt;"",'Tableau Poule I-J-K-L'!$R$6,"")</f>
        <v/>
      </c>
      <c r="E50" s="47" t="n">
        <f aca="false">'Tableau Matchs Finales'!H15</f>
        <v>0</v>
      </c>
      <c r="W50" s="49"/>
      <c r="AD50" s="49"/>
    </row>
    <row r="51" customFormat="false" ht="12.8" hidden="false" customHeight="false" outlineLevel="0" collapsed="false">
      <c r="W51" s="49"/>
      <c r="X51" s="45" t="s">
        <v>190</v>
      </c>
      <c r="Y51" s="46" t="s">
        <v>191</v>
      </c>
      <c r="Z51" s="46" t="str">
        <f aca="false">IF(OR($U43=13,$S44=""),S43,IF(OR($U44&lt;&gt;"",$S43=""),S44,""))</f>
        <v/>
      </c>
      <c r="AA51" s="46" t="str">
        <f aca="false">IF(OR($U43=13,$S44=""),T43,IF(OR($U44&lt;&gt;"",$S43=""),T44,""))</f>
        <v/>
      </c>
      <c r="AB51" s="47" t="n">
        <f aca="false">'Tableau Matchs Finales'!AH5</f>
        <v>0</v>
      </c>
      <c r="AC51" s="48"/>
      <c r="AD51" s="49"/>
    </row>
    <row r="52" customFormat="false" ht="12.8" hidden="false" customHeight="false" outlineLevel="0" collapsed="false">
      <c r="W52" s="54"/>
      <c r="X52" s="45"/>
      <c r="Y52" s="46" t="s">
        <v>143</v>
      </c>
      <c r="Z52" s="46" t="str">
        <f aca="false">IF(OR($U59=13,$S60=""),S59,IF(OR($U60&lt;&gt;"",$S59=""),S60,""))</f>
        <v/>
      </c>
      <c r="AA52" s="46" t="str">
        <f aca="false">IF(OR($U59=13,$S60=""),T59,IF(OR($U60&lt;&gt;"",$S59=""),T60,""))</f>
        <v/>
      </c>
      <c r="AB52" s="47" t="n">
        <f aca="false">'Tableau Matchs Finales'!AI5</f>
        <v>0</v>
      </c>
    </row>
    <row r="53" customFormat="false" ht="12.8" hidden="false" customHeight="false" outlineLevel="0" collapsed="false">
      <c r="A53" s="45" t="s">
        <v>192</v>
      </c>
      <c r="B53" s="46" t="s">
        <v>193</v>
      </c>
      <c r="C53" s="46" t="str">
        <f aca="false">IF('Tableau Poule E-F-G-H'!$Q$44&lt;&gt;"",'Tableau Poule E-F-G-H'!$Q$44,"")</f>
        <v/>
      </c>
      <c r="D53" s="46" t="str">
        <f aca="false">IF('Tableau Poule E-F-G-H'!$Q$44&lt;&gt;"",'Tableau Poule E-F-G-H'!$R$44,"")</f>
        <v/>
      </c>
      <c r="E53" s="47" t="n">
        <f aca="false">'Tableau Matchs Finales'!G10</f>
        <v>0</v>
      </c>
      <c r="F53" s="48"/>
      <c r="W53" s="49"/>
    </row>
    <row r="54" customFormat="false" ht="12.8" hidden="false" customHeight="false" outlineLevel="0" collapsed="false">
      <c r="A54" s="45"/>
      <c r="B54" s="46" t="s">
        <v>194</v>
      </c>
      <c r="C54" s="46" t="str">
        <f aca="false">IF('Tableau Poule E-F-G-H'!$Q$32&lt;&gt;"",'Tableau Poule E-F-G-H'!$Q$32,"")</f>
        <v/>
      </c>
      <c r="D54" s="46" t="str">
        <f aca="false">IF('Tableau Poule E-F-G-H'!$Q$32&lt;&gt;"",'Tableau Poule E-F-G-H'!$R$32,"")</f>
        <v/>
      </c>
      <c r="E54" s="47" t="n">
        <f aca="false">'Tableau Matchs Finales'!H10</f>
        <v>0</v>
      </c>
      <c r="G54" s="49"/>
      <c r="W54" s="49"/>
    </row>
    <row r="55" customFormat="false" ht="12.8" hidden="false" customHeight="false" outlineLevel="0" collapsed="false">
      <c r="G55" s="50"/>
      <c r="H55" s="45" t="s">
        <v>195</v>
      </c>
      <c r="I55" s="46" t="s">
        <v>196</v>
      </c>
      <c r="J55" s="46" t="str">
        <f aca="false">IF(OR($E53=13,$C54=""),C53,IF(OR($E54&lt;&gt;"",$C53=""),C54,""))</f>
        <v/>
      </c>
      <c r="K55" s="46" t="str">
        <f aca="false">IF(OR($E53=13,$C54=""),D53,IF(OR($E54&lt;&gt;"",$C53=""),D54,""))</f>
        <v/>
      </c>
      <c r="L55" s="47" t="n">
        <f aca="false">'Tableau Matchs Finales'!P7</f>
        <v>0</v>
      </c>
      <c r="M55" s="48"/>
      <c r="N55" s="48"/>
      <c r="O55" s="48"/>
      <c r="W55" s="49"/>
    </row>
    <row r="56" customFormat="false" ht="12.8" hidden="false" customHeight="false" outlineLevel="0" collapsed="false">
      <c r="G56" s="49"/>
      <c r="H56" s="45"/>
      <c r="I56" s="46" t="s">
        <v>197</v>
      </c>
      <c r="J56" s="46" t="str">
        <f aca="false">IF(OR($E57=13,$C58=""),C57,IF(OR($E58&lt;&gt;"",$C57=""),C58,""))</f>
        <v/>
      </c>
      <c r="K56" s="46" t="str">
        <f aca="false">IF(OR($E57=13,$C58=""),D57,IF(OR($E58&lt;&gt;"",$C57=""),D58,""))</f>
        <v/>
      </c>
      <c r="L56" s="47" t="n">
        <f aca="false">'Tableau Matchs Finales'!Q7</f>
        <v>0</v>
      </c>
      <c r="O56" s="51"/>
      <c r="W56" s="49"/>
    </row>
    <row r="57" customFormat="false" ht="12.8" hidden="false" customHeight="false" outlineLevel="0" collapsed="false">
      <c r="A57" s="45" t="s">
        <v>198</v>
      </c>
      <c r="B57" s="46" t="s">
        <v>199</v>
      </c>
      <c r="C57" s="46" t="str">
        <f aca="false">IF('Tableau Poule E-F-G-H'!$Q$18&lt;&gt;"",'Tableau Poule E-F-G-H'!$Q$18,"")</f>
        <v/>
      </c>
      <c r="D57" s="46" t="str">
        <f aca="false">IF('Tableau Poule E-F-G-H'!$Q$18&lt;&gt;"",'Tableau Poule E-F-G-H'!$R$18,"")</f>
        <v/>
      </c>
      <c r="E57" s="47" t="n">
        <f aca="false">'Tableau Matchs Finales'!G11</f>
        <v>0</v>
      </c>
      <c r="F57" s="48"/>
      <c r="G57" s="49"/>
      <c r="O57" s="51"/>
      <c r="W57" s="49"/>
    </row>
    <row r="58" customFormat="false" ht="12.8" hidden="false" customHeight="false" outlineLevel="0" collapsed="false">
      <c r="A58" s="45"/>
      <c r="B58" s="46" t="s">
        <v>200</v>
      </c>
      <c r="C58" s="46" t="str">
        <f aca="false">IF('Tableau Poule E-F-G-H'!$Q$6&lt;&gt;"",'Tableau Poule E-F-G-H'!$Q$6,"")</f>
        <v/>
      </c>
      <c r="D58" s="46" t="str">
        <f aca="false">IF('Tableau Poule E-F-G-H'!$Q$6&lt;&gt;"",'Tableau Poule E-F-G-H'!$R$6,"")</f>
        <v/>
      </c>
      <c r="E58" s="47" t="n">
        <f aca="false">'Tableau Matchs Finales'!H11</f>
        <v>0</v>
      </c>
      <c r="O58" s="51"/>
      <c r="W58" s="49"/>
    </row>
    <row r="59" customFormat="false" ht="12.8" hidden="false" customHeight="false" outlineLevel="0" collapsed="false">
      <c r="O59" s="51"/>
      <c r="P59" s="48"/>
      <c r="Q59" s="45" t="s">
        <v>201</v>
      </c>
      <c r="R59" s="46" t="s">
        <v>202</v>
      </c>
      <c r="S59" s="46" t="str">
        <f aca="false">IF(OR($L55=13,$J56=""),J55,IF(OR($L56&lt;&gt;"",$J55=""),J56,""))</f>
        <v/>
      </c>
      <c r="T59" s="46" t="str">
        <f aca="false">IF(OR($L55=13,$J56=""),K55,IF(OR($L56&lt;&gt;"",$J55=""),K56,""))</f>
        <v/>
      </c>
      <c r="U59" s="47" t="n">
        <f aca="false">'Tableau Matchs Finales'!Y5</f>
        <v>0</v>
      </c>
      <c r="V59" s="48"/>
      <c r="W59" s="49"/>
    </row>
    <row r="60" customFormat="false" ht="12.8" hidden="false" customHeight="false" outlineLevel="0" collapsed="false">
      <c r="O60" s="51"/>
      <c r="Q60" s="45"/>
      <c r="R60" s="46" t="s">
        <v>203</v>
      </c>
      <c r="S60" s="46" t="str">
        <f aca="false">IF(OR($L63=13,$J64=""),J63,IF(OR($L64&lt;&gt;"",$J63=""),J64,""))</f>
        <v/>
      </c>
      <c r="T60" s="46" t="str">
        <f aca="false">IF(OR($L63=13,$J64=""),K63,IF(OR($L64&lt;&gt;"",$J63=""),K64,""))</f>
        <v/>
      </c>
      <c r="U60" s="47" t="n">
        <f aca="false">'Tableau Matchs Finales'!Z5</f>
        <v>0</v>
      </c>
    </row>
    <row r="61" customFormat="false" ht="12.8" hidden="false" customHeight="false" outlineLevel="0" collapsed="false">
      <c r="A61" s="45" t="s">
        <v>204</v>
      </c>
      <c r="B61" s="46" t="s">
        <v>205</v>
      </c>
      <c r="C61" s="46" t="str">
        <f aca="false">IF('Tableau Poule A-B-C-D'!$Q$44&lt;&gt;"",'Tableau Poule A-B-C-D'!$Q$44,"")</f>
        <v/>
      </c>
      <c r="D61" s="46" t="str">
        <f aca="false">IF('Tableau Poule A-B-C-D'!$Q$44&lt;&gt;"",'Tableau Poule A-B-C-D'!$R$44,"")</f>
        <v/>
      </c>
      <c r="E61" s="47" t="n">
        <f aca="false">'Tableau Matchs Finales'!G6</f>
        <v>0</v>
      </c>
      <c r="O61" s="51"/>
    </row>
    <row r="62" customFormat="false" ht="12.8" hidden="false" customHeight="false" outlineLevel="0" collapsed="false">
      <c r="A62" s="45"/>
      <c r="B62" s="46" t="s">
        <v>206</v>
      </c>
      <c r="C62" s="46" t="str">
        <f aca="false">IF('Tableau Poule A-B-C-D'!$Q$32&lt;&gt;"",'Tableau Poule A-B-C-D'!$Q$32,"")</f>
        <v/>
      </c>
      <c r="D62" s="46" t="str">
        <f aca="false">IF('Tableau Poule A-B-C-D'!$Q$32&lt;&gt;"",'Tableau Poule A-B-C-D'!$R$32,"")</f>
        <v/>
      </c>
      <c r="E62" s="47" t="n">
        <f aca="false">'Tableau Matchs Finales'!H6</f>
        <v>0</v>
      </c>
      <c r="F62" s="52"/>
      <c r="G62" s="49"/>
      <c r="O62" s="51"/>
    </row>
    <row r="63" customFormat="false" ht="12.8" hidden="false" customHeight="false" outlineLevel="0" collapsed="false">
      <c r="G63" s="50"/>
      <c r="H63" s="45" t="s">
        <v>207</v>
      </c>
      <c r="I63" s="46" t="s">
        <v>208</v>
      </c>
      <c r="J63" s="46" t="str">
        <f aca="false">IF(OR($E61=13,$C62=""),C61,IF(OR($E62&lt;&gt;"",$C61=""),C62,""))</f>
        <v/>
      </c>
      <c r="K63" s="46" t="str">
        <f aca="false">IF(OR($E61=13,$C62=""),D61,IF(OR($E62&lt;&gt;"",$C61=""),D62,""))</f>
        <v/>
      </c>
      <c r="L63" s="47" t="n">
        <f aca="false">'Tableau Matchs Finales'!P5</f>
        <v>0</v>
      </c>
      <c r="M63" s="48"/>
      <c r="N63" s="48"/>
      <c r="O63" s="53"/>
    </row>
    <row r="64" customFormat="false" ht="12.8" hidden="false" customHeight="false" outlineLevel="0" collapsed="false">
      <c r="G64" s="49"/>
      <c r="H64" s="45"/>
      <c r="I64" s="46" t="s">
        <v>209</v>
      </c>
      <c r="J64" s="46" t="str">
        <f aca="false">IF(OR($E65=13,$C66=""),C65,IF(OR($E66&lt;&gt;"",$C65=""),C66,""))</f>
        <v/>
      </c>
      <c r="K64" s="46" t="str">
        <f aca="false">IF(OR($E65=13,$C66=""),D65,IF(OR($E66&lt;&gt;"",$C65=""),D66,""))</f>
        <v/>
      </c>
      <c r="L64" s="47" t="n">
        <f aca="false">'Tableau Matchs Finales'!Q5</f>
        <v>0</v>
      </c>
    </row>
    <row r="65" customFormat="false" ht="12.8" hidden="false" customHeight="false" outlineLevel="0" collapsed="false">
      <c r="A65" s="45" t="s">
        <v>210</v>
      </c>
      <c r="B65" s="46" t="s">
        <v>211</v>
      </c>
      <c r="C65" s="46" t="str">
        <f aca="false">IF('Tableau Poule A-B-C-D'!$Q$18&lt;&gt;"",'Tableau Poule A-B-C-D'!$Q$18,"")</f>
        <v/>
      </c>
      <c r="D65" s="46" t="str">
        <f aca="false">IF('Tableau Poule A-B-C-D'!$Q$18&lt;&gt;"",'Tableau Poule A-B-C-D'!$R$18,"")</f>
        <v/>
      </c>
      <c r="E65" s="47" t="n">
        <f aca="false">'Tableau Matchs Finales'!G7</f>
        <v>0</v>
      </c>
      <c r="F65" s="48"/>
      <c r="G65" s="49"/>
    </row>
    <row r="66" customFormat="false" ht="12.8" hidden="false" customHeight="false" outlineLevel="0" collapsed="false">
      <c r="A66" s="45"/>
      <c r="B66" s="46" t="s">
        <v>212</v>
      </c>
      <c r="C66" s="46" t="str">
        <f aca="false">IF('Tableau Poule A-B-C-D'!$Q$6&lt;&gt;"",'Tableau Poule A-B-C-D'!$Q$6,"")</f>
        <v/>
      </c>
      <c r="D66" s="46" t="str">
        <f aca="false">IF('Tableau Poule A-B-C-D'!$Q$6&lt;&gt;"",'Tableau Poule A-B-C-D'!$R$6,"")</f>
        <v/>
      </c>
      <c r="E66" s="47" t="n">
        <f aca="false">'Tableau Matchs Finales'!H7</f>
        <v>0</v>
      </c>
    </row>
  </sheetData>
  <mergeCells count="36">
    <mergeCell ref="A1:E2"/>
    <mergeCell ref="H1:L2"/>
    <mergeCell ref="Q1:U2"/>
    <mergeCell ref="X1:AB2"/>
    <mergeCell ref="AE1:AI2"/>
    <mergeCell ref="A5:A6"/>
    <mergeCell ref="H7:H8"/>
    <mergeCell ref="A9:A10"/>
    <mergeCell ref="Q11:Q12"/>
    <mergeCell ref="A13:A14"/>
    <mergeCell ref="H15:H16"/>
    <mergeCell ref="A17:A18"/>
    <mergeCell ref="X19:X20"/>
    <mergeCell ref="A21:A22"/>
    <mergeCell ref="H23:H24"/>
    <mergeCell ref="A25:A26"/>
    <mergeCell ref="Q27:Q28"/>
    <mergeCell ref="A29:A30"/>
    <mergeCell ref="H31:H32"/>
    <mergeCell ref="A33:A34"/>
    <mergeCell ref="AE35:AE36"/>
    <mergeCell ref="A37:A38"/>
    <mergeCell ref="H39:H40"/>
    <mergeCell ref="A41:A42"/>
    <mergeCell ref="Q43:Q44"/>
    <mergeCell ref="A45:A46"/>
    <mergeCell ref="H47:H48"/>
    <mergeCell ref="A49:A50"/>
    <mergeCell ref="X51:X52"/>
    <mergeCell ref="A53:A54"/>
    <mergeCell ref="H55:H56"/>
    <mergeCell ref="A57:A58"/>
    <mergeCell ref="Q59:Q60"/>
    <mergeCell ref="A61:A62"/>
    <mergeCell ref="H63:H64"/>
    <mergeCell ref="A65:A66"/>
  </mergeCells>
  <conditionalFormatting sqref="B5:E66">
    <cfRule type="expression" priority="2" aboveAverage="0" equalAverage="0" bottom="0" percent="0" rank="0" text="" dxfId="1">
      <formula>Finales!$E5=13</formula>
    </cfRule>
  </conditionalFormatting>
  <conditionalFormatting sqref="I7:L64">
    <cfRule type="expression" priority="3" aboveAverage="0" equalAverage="0" bottom="0" percent="0" rank="0" text="" dxfId="1">
      <formula>Finales!$L7=13</formula>
    </cfRule>
  </conditionalFormatting>
  <conditionalFormatting sqref="R11:U60">
    <cfRule type="expression" priority="4" aboveAverage="0" equalAverage="0" bottom="0" percent="0" rank="0" text="" dxfId="1">
      <formula>Finales!$U11=13</formula>
    </cfRule>
  </conditionalFormatting>
  <conditionalFormatting sqref="Y19:AB52">
    <cfRule type="expression" priority="5" aboveAverage="0" equalAverage="0" bottom="0" percent="0" rank="0" text="" dxfId="1">
      <formula>Finales!$AB19=13</formula>
    </cfRule>
  </conditionalFormatting>
  <conditionalFormatting sqref="AF35:AI36">
    <cfRule type="expression" priority="6" aboveAverage="0" equalAverage="0" bottom="0" percent="0" rank="0" text="" dxfId="1">
      <formula>Finales!$AI35=13</formula>
    </cfRule>
  </conditionalFormatting>
  <conditionalFormatting sqref="Y20:AB20 Y52:AB52">
    <cfRule type="expression" priority="7" aboveAverage="0" equalAverage="0" bottom="0" percent="0" rank="0" text="" dxfId="6">
      <formula>AND(Finales!$S27="",Finales!$S28="")</formula>
    </cfRule>
  </conditionalFormatting>
  <conditionalFormatting sqref="Y19:AB19 Y51:AB51">
    <cfRule type="expression" priority="8" aboveAverage="0" equalAverage="0" bottom="0" percent="0" rank="0" text="" dxfId="6">
      <formula>AND(Finales!$S11="",Finales!$S12="")</formula>
    </cfRule>
  </conditionalFormatting>
  <conditionalFormatting sqref="A5 A9 A13 A17 A21 A25 A29 A33 A37 A41 A45 A49 A53 A57 A61 A65">
    <cfRule type="expression" priority="9" aboveAverage="0" equalAverage="0" bottom="0" percent="0" rank="0" text="" dxfId="6">
      <formula>AND(Finales!$C5="",Finales!$C6="")</formula>
    </cfRule>
  </conditionalFormatting>
  <conditionalFormatting sqref="B5:E6 B9:E10 B13:E14 B17:E18 B21:E22 B25:E26 B29:E30 B33:E34 B37:E38 B41:E42 B45:E46 B49:E50 B53:E54 B57:E58 B61:E62 B65:E66">
    <cfRule type="expression" priority="10" aboveAverage="0" equalAverage="0" bottom="0" percent="0" rank="0" text="" dxfId="6">
      <formula>Finales!$C5=""</formula>
    </cfRule>
  </conditionalFormatting>
  <conditionalFormatting sqref="H7 H15 H23 H31 H39 H47 H55 H63">
    <cfRule type="expression" priority="11" aboveAverage="0" equalAverage="0" bottom="0" percent="0" rank="0" text="" dxfId="6">
      <formula>AND(Finales!$C5="",Finales!$C6="",Finales!$C9="",Finales!$C10="")</formula>
    </cfRule>
  </conditionalFormatting>
  <conditionalFormatting sqref="I7:L7 I15:L15 I23:L23 I31:L31 I39:L39 I47:L47 I55:L55 I63:L63">
    <cfRule type="expression" priority="12" aboveAverage="0" equalAverage="0" bottom="0" percent="0" rank="0" text="" dxfId="6">
      <formula>AND(Finales!$C5="",Finales!$C6="")</formula>
    </cfRule>
  </conditionalFormatting>
  <conditionalFormatting sqref="I8:L8 I16:L16 I24:L24 I32:L32 I40:L40 I48:L48 I56:L56 I64:L64">
    <cfRule type="expression" priority="13" aboveAverage="0" equalAverage="0" bottom="0" percent="0" rank="0" text="" dxfId="6">
      <formula>AND(Finales!$C9="",Finales!$C10="")</formula>
    </cfRule>
  </conditionalFormatting>
  <conditionalFormatting sqref="Q11 Q27 Q43 Q59">
    <cfRule type="expression" priority="14" aboveAverage="0" equalAverage="0" bottom="0" percent="0" rank="0" text="" dxfId="6">
      <formula>AND(Finales!$C5="",Finales!$C6="",Finales!$C9="",Finales!$C10="",Finales!$C13="",Finales!$C14="",Finales!$C17="",Finales!$C18="")</formula>
    </cfRule>
  </conditionalFormatting>
  <conditionalFormatting sqref="R11:U11 R27:U27 R43:U43 R59:U59">
    <cfRule type="expression" priority="15" aboveAverage="0" equalAverage="0" bottom="0" percent="0" rank="0" text="" dxfId="6">
      <formula>AND(Finales!$C5="",Finales!$C6="",Finales!$C9="",Finales!$C10="")</formula>
    </cfRule>
  </conditionalFormatting>
  <conditionalFormatting sqref="R12:U12 R28:U28 R44:U44 R60:U60">
    <cfRule type="expression" priority="16" aboveAverage="0" equalAverage="0" bottom="0" percent="0" rank="0" text="" dxfId="6">
      <formula>AND(Finales!$C13="",Finales!$C14="",Finales!$C17="",Finales!$C18="")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18" activeCellId="0" sqref="F1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63.2"/>
    <col collapsed="false" customWidth="true" hidden="false" outlineLevel="0" max="3" min="3" style="12" width="8.16"/>
    <col collapsed="false" customWidth="true" hidden="false" outlineLevel="0" max="5" min="4" style="1" width="8.16"/>
    <col collapsed="false" customWidth="true" hidden="false" outlineLevel="0" max="6" min="6" style="12" width="8.16"/>
    <col collapsed="false" customWidth="true" hidden="false" outlineLevel="0" max="8" min="7" style="1" width="8.16"/>
    <col collapsed="false" customWidth="true" hidden="false" outlineLevel="0" max="9" min="9" style="12" width="8.16"/>
    <col collapsed="false" customWidth="true" hidden="false" outlineLevel="0" max="11" min="10" style="1" width="8.16"/>
    <col collapsed="false" customWidth="true" hidden="false" outlineLevel="0" max="12" min="12" style="12" width="8.16"/>
    <col collapsed="false" customWidth="true" hidden="false" outlineLevel="0" max="14" min="13" style="1" width="8.16"/>
    <col collapsed="false" customWidth="true" hidden="false" outlineLevel="0" max="15" min="15" style="12" width="8.16"/>
    <col collapsed="false" customWidth="true" hidden="false" outlineLevel="0" max="17" min="16" style="1" width="8.16"/>
    <col collapsed="false" customWidth="true" hidden="false" outlineLevel="0" max="18" min="18" style="12" width="8.16"/>
    <col collapsed="false" customWidth="true" hidden="false" outlineLevel="0" max="20" min="19" style="1" width="8.16"/>
    <col collapsed="false" customWidth="true" hidden="false" outlineLevel="0" max="21" min="21" style="12" width="8.16"/>
    <col collapsed="false" customWidth="true" hidden="false" outlineLevel="0" max="23" min="22" style="1" width="8.16"/>
    <col collapsed="false" customWidth="true" hidden="false" outlineLevel="0" max="24" min="24" style="12" width="8.16"/>
    <col collapsed="false" customWidth="true" hidden="false" outlineLevel="0" max="26" min="25" style="1" width="8.16"/>
  </cols>
  <sheetData>
    <row r="1" customFormat="false" ht="24.45" hidden="false" customHeight="false" outlineLevel="0" collapsed="false">
      <c r="A1" s="13" t="s">
        <v>13</v>
      </c>
      <c r="B1" s="13"/>
      <c r="C1" s="14" t="s">
        <v>14</v>
      </c>
      <c r="D1" s="14"/>
      <c r="E1" s="14"/>
      <c r="F1" s="14" t="s">
        <v>15</v>
      </c>
      <c r="G1" s="14"/>
      <c r="H1" s="14"/>
      <c r="I1" s="14" t="s">
        <v>16</v>
      </c>
      <c r="J1" s="14"/>
      <c r="K1" s="14"/>
      <c r="L1" s="14" t="s">
        <v>17</v>
      </c>
      <c r="M1" s="14"/>
      <c r="N1" s="14"/>
      <c r="O1" s="14" t="s">
        <v>18</v>
      </c>
      <c r="P1" s="14"/>
      <c r="Q1" s="14"/>
      <c r="R1" s="14" t="s">
        <v>19</v>
      </c>
      <c r="S1" s="14"/>
      <c r="T1" s="14"/>
      <c r="U1" s="14" t="s">
        <v>20</v>
      </c>
      <c r="V1" s="14"/>
      <c r="W1" s="14"/>
      <c r="X1" s="14" t="s">
        <v>21</v>
      </c>
      <c r="Y1" s="14"/>
      <c r="Z1" s="14"/>
    </row>
    <row r="2" customFormat="false" ht="106.7" hidden="false" customHeight="false" outlineLevel="0" collapsed="false">
      <c r="A2" s="14" t="s">
        <v>22</v>
      </c>
      <c r="B2" s="14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25</v>
      </c>
      <c r="H2" s="15" t="s">
        <v>26</v>
      </c>
      <c r="I2" s="15" t="s">
        <v>24</v>
      </c>
      <c r="J2" s="15" t="s">
        <v>25</v>
      </c>
      <c r="K2" s="15" t="s">
        <v>26</v>
      </c>
      <c r="L2" s="15" t="s">
        <v>24</v>
      </c>
      <c r="M2" s="15" t="s">
        <v>25</v>
      </c>
      <c r="N2" s="15" t="s">
        <v>28</v>
      </c>
      <c r="O2" s="15" t="s">
        <v>24</v>
      </c>
      <c r="P2" s="15" t="s">
        <v>29</v>
      </c>
      <c r="Q2" s="15" t="s">
        <v>26</v>
      </c>
      <c r="R2" s="15" t="s">
        <v>24</v>
      </c>
      <c r="S2" s="15" t="s">
        <v>29</v>
      </c>
      <c r="T2" s="15" t="s">
        <v>26</v>
      </c>
      <c r="U2" s="15" t="s">
        <v>24</v>
      </c>
      <c r="V2" s="15" t="s">
        <v>29</v>
      </c>
      <c r="W2" s="15" t="s">
        <v>26</v>
      </c>
      <c r="X2" s="15" t="s">
        <v>24</v>
      </c>
      <c r="Y2" s="15" t="s">
        <v>29</v>
      </c>
      <c r="Z2" s="15" t="s">
        <v>26</v>
      </c>
    </row>
    <row r="3" customFormat="false" ht="18.55" hidden="false" customHeight="false" outlineLevel="0" collapsed="false">
      <c r="A3" s="16" t="n">
        <v>1</v>
      </c>
      <c r="B3" s="17" t="s">
        <v>30</v>
      </c>
      <c r="C3" s="18" t="n">
        <f aca="false">SUM(_xlfn.IFNA(INDEX('Tableau Matchs Poules'!$E$4:$E$35,MATCH($A3,'Tableau Matchs Poules'!$C$4:$C$35,0),1),0) , _xlfn.IFNA(INDEX('Tableau Matchs Poules'!$C$4:$C$35,MATCH($A3,'Tableau Matchs Poules'!$E$4:$E$35,0),1),0))</f>
        <v>0</v>
      </c>
      <c r="D3" s="19" t="n">
        <f aca="false">SUM(_xlfn.IFNA(INDEX('Tableau Matchs Poules'!$G$4:$G$35,MATCH($A3,'Tableau Matchs Poules'!$C$4:$C$35,0),1),0) , _xlfn.IFNA(INDEX('Tableau Matchs Poules'!$H$4:$H$35,MATCH($A3,'Tableau Matchs Poules'!$E$4:$E$35,0),1),0))</f>
        <v>0</v>
      </c>
      <c r="E3" s="19" t="n">
        <f aca="false">SUM(_xlfn.IFNA(INDEX('Tableau Matchs Poules'!$H$4:$H$35,MATCH($A3,'Tableau Matchs Poules'!$C$4:$C$35,0),1),0) , _xlfn.IFNA(INDEX('Tableau Matchs Poules'!$G$4:$G$35,MATCH($A3,'Tableau Matchs Poules'!$E$4:$E$35,0),1),0))</f>
        <v>0</v>
      </c>
      <c r="F3" s="18" t="n">
        <f aca="false">SUM(_xlfn.IFNA(INDEX('Tableau Matchs Poules'!$N$4:$N$35,MATCH($A3,'Tableau Matchs Poules'!$L$4:$L$35,0),1),0) , _xlfn.IFNA(INDEX('Tableau Matchs Poules'!$L$4:$L$35,MATCH($A3,'Tableau Matchs Poules'!$N$4:$N$35,0),1),0),_xlfn.IFNA(INDEX('Tableau Matchs Poules'!$W$4:$W$35,MATCH($A3,'Tableau Matchs Poules'!$U$4:$U$35,0),1),0) , _xlfn.IFNA(INDEX('Tableau Matchs Poules'!$U$4:$U$35,MATCH($A3,'Tableau Matchs Poules'!$W$4:$W$35,0),1),0))</f>
        <v>0</v>
      </c>
      <c r="G3" s="19" t="n">
        <f aca="false">SUM(_xlfn.IFNA(INDEX('Tableau Matchs Poules'!$P$4:$P$35,MATCH($A3,'Tableau Matchs Poules'!$L$4:$L$35,0),1),0) , _xlfn.IFNA(INDEX('Tableau Matchs Poules'!$Q$4:$Q$35,MATCH($A3,'Tableau Matchs Poules'!$N$4:$N$35,0),1),0),_xlfn.IFNA(INDEX('Tableau Matchs Poules'!$Y$4:$Y$35,MATCH($A3,'Tableau Matchs Poules'!$U$4:$U$35,0),1),0) , _xlfn.IFNA(INDEX('Tableau Matchs Poules'!$Z$4:$Z$35,MATCH($A3,'Tableau Matchs Poules'!$W$4:$W$35,0),1),0))</f>
        <v>0</v>
      </c>
      <c r="H3" s="19" t="n">
        <f aca="false">SUM(_xlfn.IFNA(INDEX('Tableau Matchs Poules'!$Q$4:$Q$35,MATCH($A3,'Tableau Matchs Poules'!$L$4:$L$35,0),1),0) , _xlfn.IFNA(INDEX('Tableau Matchs Poules'!$P$4:$P$35,MATCH($A3,'Tableau Matchs Poules'!$N$4:$N$35,0),1),0),_xlfn.IFNA(INDEX('Tableau Matchs Poules'!$Z$4:$Z$35,MATCH($A3,'Tableau Matchs Poules'!$U$4:$U$35,0),1),0) , _xlfn.IFNA(INDEX('Tableau Matchs Poules'!$Y$4:$Y$35,MATCH($A3,'Tableau Matchs Poules'!$W$4:$W$35,0),1),0))</f>
        <v>0</v>
      </c>
      <c r="I3" s="18" t="n">
        <f aca="false">SUM(_xlfn.IFNA(INDEX('Tableau Matchs Poules'!$AH$4:$AH$35,MATCH($A3,'Tableau Matchs Poules'!$AD$4:$AD$35,0),1),0) , _xlfn.IFNA(INDEX('Tableau Matchs Poules'!$AI$4:$AI$35,MATCH($A3,'Tableau Matchs Poules'!$AF$4:$AF$35,0),1),0))</f>
        <v>0</v>
      </c>
      <c r="J3" s="19" t="n">
        <f aca="false">SUM(_xlfn.IFNA(INDEX('Tableau Matchs Poules'!$AH$4:$AH$35,MATCH($A3,'Tableau Matchs Poules'!$AD$4:$AD$35,0),1),0) , _xlfn.IFNA(INDEX('Tableau Matchs Poules'!$AI$4:$AI$35,MATCH($A3,'Tableau Matchs Poules'!$AF$4:$AF$35,0),1),0))</f>
        <v>0</v>
      </c>
      <c r="K3" s="19" t="n">
        <f aca="false">SUM(_xlfn.IFNA(INDEX('Tableau Matchs Poules'!$AI$4:$AI$35,MATCH($A3,'Tableau Matchs Poules'!$AD$4:$AD$35,0),1),0) , _xlfn.IFNA(INDEX('Tableau Matchs Poules'!$AH$4:$AH$35,MATCH($A3,'Tableau Matchs Poules'!$AF$4:$AF$35,0),1),0))</f>
        <v>0</v>
      </c>
      <c r="L3" s="18" t="n">
        <f aca="false">SUM(_xlfn.IFNA(INDEX('Tableau Matchs Finales'!$E$4:$E$19,MATCH($A3,'Tableau Matchs Finales'!$C$4:$C$19,0),1),0) , _xlfn.IFNA(INDEX('Tableau Matchs Finales'!$C$4:$C$19,MATCH($A3,'Tableau Matchs Finales'!$E$4:$E$19,0),1),0))</f>
        <v>0</v>
      </c>
      <c r="M3" s="19" t="n">
        <f aca="false">SUM(_xlfn.IFNA(INDEX('Tableau Matchs Finales'!$G$4:$G$19,MATCH($A3,'Tableau Matchs Finales'!$C$4:$C$19,0),1),0) , _xlfn.IFNA(INDEX('Tableau Matchs Finales'!$H$4:$H$19,MATCH($A3,'Tableau Matchs Finales'!$E$4:$E$19,0),1),0))</f>
        <v>0</v>
      </c>
      <c r="N3" s="19" t="n">
        <f aca="false">SUM(_xlfn.IFNA(INDEX('Tableau Matchs Finales'!$H$4:$H$19,MATCH($A3,'Tableau Matchs Finales'!$C$4:$C$19,0),1),0) , _xlfn.IFNA(INDEX('Tableau Matchs Finales'!$G$4:$G$19,MATCH($A3,'Tableau Matchs Finales'!$E$4:$E$19,0),1),0))</f>
        <v>0</v>
      </c>
      <c r="O3" s="18" t="n">
        <f aca="false">SUM(_xlfn.IFNA(INDEX('Tableau Matchs Finales'!$N$4:$N$19,MATCH($A3,'Tableau Matchs Finales'!$L$4:$L$19,0),1),0) , _xlfn.IFNA(INDEX('Tableau Matchs Finales'!$L$4:$L$19,MATCH($A3,'Tableau Matchs Finales'!$N$4:$N$19,0),1),0))</f>
        <v>0</v>
      </c>
      <c r="P3" s="19" t="n">
        <f aca="false">SUM(_xlfn.IFNA(INDEX('Tableau Matchs Finales'!$P$4:$P$19,MATCH($A3,'Tableau Matchs Finales'!$L$4:$L$19,0),1),0) , _xlfn.IFNA(INDEX('Tableau Matchs Finales'!$Q$4:$Q$19,MATCH($A3,'Tableau Matchs Finales'!$N$4:$N$19,0),1),0))</f>
        <v>0</v>
      </c>
      <c r="Q3" s="19" t="n">
        <f aca="false">SUM(_xlfn.IFNA(INDEX('Tableau Matchs Finales'!$Q$4:$Q$19,MATCH($A3,'Tableau Matchs Finales'!$L$4:$L$19,0),1),0) , _xlfn.IFNA(INDEX('Tableau Matchs Finales'!$P$4:$P$19,MATCH($A3,'Tableau Matchs Finales'!$N$4:$N$19,0),1),0))</f>
        <v>0</v>
      </c>
      <c r="R3" s="18" t="n">
        <f aca="false">SUM(_xlfn.IFNA(INDEX('Tableau Matchs Finales'!$W$4:$W$19,MATCH($A3,'Tableau Matchs Finales'!$U$4:$U$19,0),1),0) , _xlfn.IFNA(INDEX('Tableau Matchs Finales'!$U$4:$U$19,MATCH($A3,'Tableau Matchs Finales'!$W$4:$W$19,0),1),0))</f>
        <v>0</v>
      </c>
      <c r="S3" s="19" t="n">
        <f aca="false">SUM(_xlfn.IFNA(INDEX('Tableau Matchs Finales'!$Y$4:$Y$19,MATCH($A3,'Tableau Matchs Finales'!$U$4:$U$19,0),1),0) , _xlfn.IFNA(INDEX('Tableau Matchs Finales'!$Z$4:$Z$19,MATCH($A3,'Tableau Matchs Finales'!$W$4:$W$19,0),1),0))</f>
        <v>0</v>
      </c>
      <c r="T3" s="19" t="n">
        <f aca="false">SUM(_xlfn.IFNA(INDEX('Tableau Matchs Finales'!$Z$4:$Z$19,MATCH($A3,'Tableau Matchs Finales'!$U$4:$U$19,0),1),0) , _xlfn.IFNA(INDEX('Tableau Matchs Finales'!$Y$4:$Y$19,MATCH($A3,'Tableau Matchs Finales'!$W$4:$W$19,0),1),0))</f>
        <v>0</v>
      </c>
      <c r="U3" s="18" t="n">
        <f aca="false">SUM(_xlfn.IFNA(INDEX('Tableau Matchs Finales'!$AD$4:$AD$19,MATCH($A3,'Tableau Matchs Finales'!$AF$4:$AF$19,0),1),0) , _xlfn.IFNA(INDEX('Tableau Matchs Finales'!$AF$4:$AF$19,MATCH($A3,'Tableau Matchs Finales'!$AD$4:$AD$19,0),1),0))</f>
        <v>0</v>
      </c>
      <c r="V3" s="19" t="n">
        <f aca="false">SUM(_xlfn.IFNA(INDEX('Tableau Matchs Finales'!$AI$4:$AI$19,MATCH($A3,'Tableau Matchs Finales'!$AF$4:$AF$19,0),1),0) , _xlfn.IFNA(INDEX('Tableau Matchs Finales'!$AH$4:$AH$19,MATCH($A3,'Tableau Matchs Finales'!$AD$4:$AD$19,0),1),0))</f>
        <v>0</v>
      </c>
      <c r="W3" s="19" t="n">
        <f aca="false">SUM(_xlfn.IFNA(INDEX('Tableau Matchs Finales'!$AH$4:$AH$19,MATCH($A3,'Tableau Matchs Finales'!$AF$4:$AF$19,0),1),0) , _xlfn.IFNA(INDEX('Tableau Matchs Finales'!$AI$4:$AI$19,MATCH($A3,'Tableau Matchs Finales'!$AD$4:$AD$19,0),1),0))</f>
        <v>0</v>
      </c>
      <c r="X3" s="18" t="n">
        <f aca="false">SUM(_xlfn.IFNA(INDEX('Tableau Matchs Finales'!$AM$4:$AM$19,MATCH($A3,'Tableau Matchs Finales'!$AO$4:$AO$19,0),1),0) , _xlfn.IFNA(INDEX('Tableau Matchs Finales'!$AO$4:$AO$19,MATCH($A3,'Tableau Matchs Finales'!$AM$4:$AM$19,0),1),0))</f>
        <v>0</v>
      </c>
      <c r="Y3" s="19" t="n">
        <f aca="false">SUM(_xlfn.IFNA(INDEX('Tableau Matchs Finales'!$AR$4:$AR$19,MATCH($A3,'Tableau Matchs Finales'!$AO$4:$AO$19,0),1),0) , _xlfn.IFNA(INDEX('Tableau Matchs Finales'!$AQ$4:$AQ$19,MATCH($A3,'Tableau Matchs Finales'!$AM$4:$AM$19,0),1),0))</f>
        <v>0</v>
      </c>
      <c r="Z3" s="19" t="n">
        <f aca="false">SUM(_xlfn.IFNA(INDEX('Tableau Matchs Finales'!$AQ$4:$AQ$19,MATCH($A3,'Tableau Matchs Finales'!$AO$4:$AO$19,0),1),0) , _xlfn.IFNA(INDEX('Tableau Matchs Finales'!$AR$4:$AR$19,MATCH($A3,'Tableau Matchs Finales'!$AM$4:$AM$19,0),1),0))</f>
        <v>0</v>
      </c>
    </row>
    <row r="4" customFormat="false" ht="18.55" hidden="false" customHeight="false" outlineLevel="0" collapsed="false">
      <c r="A4" s="16" t="n">
        <v>2</v>
      </c>
      <c r="B4" s="17" t="s">
        <v>31</v>
      </c>
      <c r="C4" s="18" t="n">
        <f aca="false">SUM(_xlfn.IFNA(INDEX('Tableau Matchs Poules'!$E$4:$E$35,MATCH($A4,'Tableau Matchs Poules'!$C$4:$C$35,0),1),0) , _xlfn.IFNA(INDEX('Tableau Matchs Poules'!$C$4:$C$35,MATCH($A4,'Tableau Matchs Poules'!$E$4:$E$35,0),1),0))</f>
        <v>0</v>
      </c>
      <c r="D4" s="19" t="n">
        <f aca="false">SUM(_xlfn.IFNA(INDEX('Tableau Matchs Poules'!$G$4:$G$35,MATCH($A4,'Tableau Matchs Poules'!$C$4:$C$35,0),1),0) , _xlfn.IFNA(INDEX('Tableau Matchs Poules'!$H$4:$H$35,MATCH($A4,'Tableau Matchs Poules'!$E$4:$E$35,0),1),0))</f>
        <v>0</v>
      </c>
      <c r="E4" s="19" t="n">
        <f aca="false">SUM(_xlfn.IFNA(INDEX('Tableau Matchs Poules'!$H$4:$H$35,MATCH($A4,'Tableau Matchs Poules'!$C$4:$C$35,0),1),0) , _xlfn.IFNA(INDEX('Tableau Matchs Poules'!$G$4:$G$35,MATCH($A4,'Tableau Matchs Poules'!$E$4:$E$35,0),1),0))</f>
        <v>0</v>
      </c>
      <c r="F4" s="18" t="n">
        <f aca="false">SUM(_xlfn.IFNA(INDEX('Tableau Matchs Poules'!$N$4:$N$35,MATCH($A4,'Tableau Matchs Poules'!$L$4:$L$35,0),1),0) , _xlfn.IFNA(INDEX('Tableau Matchs Poules'!$L$4:$L$35,MATCH($A4,'Tableau Matchs Poules'!$N$4:$N$35,0),1),0),_xlfn.IFNA(INDEX('Tableau Matchs Poules'!$W$4:$W$35,MATCH($A4,'Tableau Matchs Poules'!$U$4:$U$35,0),1),0) , _xlfn.IFNA(INDEX('Tableau Matchs Poules'!$U$4:$U$35,MATCH($A4,'Tableau Matchs Poules'!$W$4:$W$35,0),1),0))</f>
        <v>0</v>
      </c>
      <c r="G4" s="19" t="n">
        <f aca="false">SUM(_xlfn.IFNA(INDEX('Tableau Matchs Poules'!$P$4:$P$35,MATCH($A4,'Tableau Matchs Poules'!$L$4:$L$35,0),1),0) , _xlfn.IFNA(INDEX('Tableau Matchs Poules'!$Q$4:$Q$35,MATCH($A4,'Tableau Matchs Poules'!$N$4:$N$35,0),1),0),_xlfn.IFNA(INDEX('Tableau Matchs Poules'!$Y$4:$Y$35,MATCH($A4,'Tableau Matchs Poules'!$U$4:$U$35,0),1),0) , _xlfn.IFNA(INDEX('Tableau Matchs Poules'!$Z$4:$Z$35,MATCH($A4,'Tableau Matchs Poules'!$W$4:$W$35,0),1),0))</f>
        <v>0</v>
      </c>
      <c r="H4" s="19" t="n">
        <f aca="false">SUM(_xlfn.IFNA(INDEX('Tableau Matchs Poules'!$Q$4:$Q$35,MATCH($A4,'Tableau Matchs Poules'!$L$4:$L$35,0),1),0) , _xlfn.IFNA(INDEX('Tableau Matchs Poules'!$P$4:$P$35,MATCH($A4,'Tableau Matchs Poules'!$N$4:$N$35,0),1),0),_xlfn.IFNA(INDEX('Tableau Matchs Poules'!$Z$4:$Z$35,MATCH($A4,'Tableau Matchs Poules'!$U$4:$U$35,0),1),0) , _xlfn.IFNA(INDEX('Tableau Matchs Poules'!$Y$4:$Y$35,MATCH($A4,'Tableau Matchs Poules'!$W$4:$W$35,0),1),0))</f>
        <v>0</v>
      </c>
      <c r="I4" s="18" t="n">
        <f aca="false">SUM(_xlfn.IFNA(INDEX('Tableau Matchs Poules'!$AH$4:$AH$35,MATCH($A4,'Tableau Matchs Poules'!$AD$4:$AD$35,0),1),0) , _xlfn.IFNA(INDEX('Tableau Matchs Poules'!$AI$4:$AI$35,MATCH($A4,'Tableau Matchs Poules'!$AF$4:$AF$35,0),1),0))</f>
        <v>0</v>
      </c>
      <c r="J4" s="19" t="n">
        <f aca="false">SUM(_xlfn.IFNA(INDEX('Tableau Matchs Poules'!$AH$4:$AH$35,MATCH($A4,'Tableau Matchs Poules'!$AD$4:$AD$35,0),1),0) , _xlfn.IFNA(INDEX('Tableau Matchs Poules'!$AI$4:$AI$35,MATCH($A4,'Tableau Matchs Poules'!$AF$4:$AF$35,0),1),0))</f>
        <v>0</v>
      </c>
      <c r="K4" s="19" t="n">
        <f aca="false">SUM(_xlfn.IFNA(INDEX('Tableau Matchs Poules'!$AI$4:$AI$35,MATCH($A4,'Tableau Matchs Poules'!$AD$4:$AD$35,0),1),0) , _xlfn.IFNA(INDEX('Tableau Matchs Poules'!$AH$4:$AH$35,MATCH($A4,'Tableau Matchs Poules'!$AF$4:$AF$35,0),1),0))</f>
        <v>0</v>
      </c>
      <c r="L4" s="18" t="n">
        <f aca="false">SUM(_xlfn.IFNA(INDEX('Tableau Matchs Finales'!$E$4:$E$19,MATCH($A4,'Tableau Matchs Finales'!$C$4:$C$19,0),1),0) , _xlfn.IFNA(INDEX('Tableau Matchs Finales'!$C$4:$C$19,MATCH($A4,'Tableau Matchs Finales'!$E$4:$E$19,0),1),0))</f>
        <v>0</v>
      </c>
      <c r="M4" s="19" t="n">
        <f aca="false">SUM(_xlfn.IFNA(INDEX('Tableau Matchs Finales'!$G$4:$G$19,MATCH($A4,'Tableau Matchs Finales'!$C$4:$C$19,0),1),0) , _xlfn.IFNA(INDEX('Tableau Matchs Finales'!$H$4:$H$19,MATCH($A4,'Tableau Matchs Finales'!$E$4:$E$19,0),1),0))</f>
        <v>0</v>
      </c>
      <c r="N4" s="19" t="n">
        <f aca="false">SUM(_xlfn.IFNA(INDEX('Tableau Matchs Finales'!$H$4:$H$19,MATCH($A4,'Tableau Matchs Finales'!$C$4:$C$19,0),1),0) , _xlfn.IFNA(INDEX('Tableau Matchs Finales'!$G$4:$G$19,MATCH($A4,'Tableau Matchs Finales'!$E$4:$E$19,0),1),0))</f>
        <v>0</v>
      </c>
      <c r="O4" s="18" t="n">
        <f aca="false">SUM(_xlfn.IFNA(INDEX('Tableau Matchs Finales'!$N$4:$N$19,MATCH($A4,'Tableau Matchs Finales'!$L$4:$L$19,0),1),0) , _xlfn.IFNA(INDEX('Tableau Matchs Finales'!$L$4:$L$19,MATCH($A4,'Tableau Matchs Finales'!$N$4:$N$19,0),1),0))</f>
        <v>0</v>
      </c>
      <c r="P4" s="19" t="n">
        <f aca="false">SUM(_xlfn.IFNA(INDEX('Tableau Matchs Finales'!$P$4:$P$19,MATCH($A4,'Tableau Matchs Finales'!$L$4:$L$19,0),1),0) , _xlfn.IFNA(INDEX('Tableau Matchs Finales'!$Q$4:$Q$19,MATCH($A4,'Tableau Matchs Finales'!$N$4:$N$19,0),1),0))</f>
        <v>0</v>
      </c>
      <c r="Q4" s="19" t="n">
        <f aca="false">SUM(_xlfn.IFNA(INDEX('Tableau Matchs Finales'!$Q$4:$Q$19,MATCH($A4,'Tableau Matchs Finales'!$L$4:$L$19,0),1),0) , _xlfn.IFNA(INDEX('Tableau Matchs Finales'!$P$4:$P$19,MATCH($A4,'Tableau Matchs Finales'!$N$4:$N$19,0),1),0))</f>
        <v>0</v>
      </c>
      <c r="R4" s="18" t="n">
        <f aca="false">SUM(_xlfn.IFNA(INDEX('Tableau Matchs Finales'!$W$4:$W$19,MATCH($A4,'Tableau Matchs Finales'!$U$4:$U$19,0),1),0) , _xlfn.IFNA(INDEX('Tableau Matchs Finales'!$U$4:$U$19,MATCH($A4,'Tableau Matchs Finales'!$W$4:$W$19,0),1),0))</f>
        <v>0</v>
      </c>
      <c r="S4" s="19" t="n">
        <f aca="false">SUM(_xlfn.IFNA(INDEX('Tableau Matchs Finales'!$Y$4:$Y$19,MATCH($A4,'Tableau Matchs Finales'!$U$4:$U$19,0),1),0) , _xlfn.IFNA(INDEX('Tableau Matchs Finales'!$Z$4:$Z$19,MATCH($A4,'Tableau Matchs Finales'!$W$4:$W$19,0),1),0))</f>
        <v>0</v>
      </c>
      <c r="T4" s="19" t="n">
        <f aca="false">SUM(_xlfn.IFNA(INDEX('Tableau Matchs Finales'!$Z$4:$Z$19,MATCH($A4,'Tableau Matchs Finales'!$U$4:$U$19,0),1),0) , _xlfn.IFNA(INDEX('Tableau Matchs Finales'!$Y$4:$Y$19,MATCH($A4,'Tableau Matchs Finales'!$W$4:$W$19,0),1),0))</f>
        <v>0</v>
      </c>
      <c r="U4" s="18" t="n">
        <f aca="false">SUM(_xlfn.IFNA(INDEX('Tableau Matchs Finales'!$AD$4:$AD$19,MATCH($A4,'Tableau Matchs Finales'!$AF$4:$AF$19,0),1),0) , _xlfn.IFNA(INDEX('Tableau Matchs Finales'!$AF$4:$AF$19,MATCH($A4,'Tableau Matchs Finales'!$AD$4:$AD$19,0),1),0))</f>
        <v>0</v>
      </c>
      <c r="V4" s="19" t="n">
        <f aca="false">SUM(_xlfn.IFNA(INDEX('Tableau Matchs Finales'!$AI$4:$AI$19,MATCH($A4,'Tableau Matchs Finales'!$AF$4:$AF$19,0),1),0) , _xlfn.IFNA(INDEX('Tableau Matchs Finales'!$AH$4:$AH$19,MATCH($A4,'Tableau Matchs Finales'!$AD$4:$AD$19,0),1),0))</f>
        <v>0</v>
      </c>
      <c r="W4" s="19" t="n">
        <f aca="false">SUM(_xlfn.IFNA(INDEX('Tableau Matchs Finales'!$AH$4:$AH$19,MATCH($A4,'Tableau Matchs Finales'!$AF$4:$AF$19,0),1),0) , _xlfn.IFNA(INDEX('Tableau Matchs Finales'!$AI$4:$AI$19,MATCH($A4,'Tableau Matchs Finales'!$AD$4:$AD$19,0),1),0))</f>
        <v>0</v>
      </c>
      <c r="X4" s="18" t="n">
        <f aca="false">SUM(_xlfn.IFNA(INDEX('Tableau Matchs Finales'!$AM$4:$AM$19,MATCH($A4,'Tableau Matchs Finales'!$AO$4:$AO$19,0),1),0) , _xlfn.IFNA(INDEX('Tableau Matchs Finales'!$AO$4:$AO$19,MATCH($A4,'Tableau Matchs Finales'!$AM$4:$AM$19,0),1),0))</f>
        <v>0</v>
      </c>
      <c r="Y4" s="19" t="n">
        <f aca="false">SUM(_xlfn.IFNA(INDEX('Tableau Matchs Finales'!$AR$4:$AR$19,MATCH($A4,'Tableau Matchs Finales'!$AO$4:$AO$19,0),1),0) , _xlfn.IFNA(INDEX('Tableau Matchs Finales'!$AQ$4:$AQ$19,MATCH($A4,'Tableau Matchs Finales'!$AM$4:$AM$19,0),1),0))</f>
        <v>0</v>
      </c>
      <c r="Z4" s="19" t="n">
        <f aca="false">SUM(_xlfn.IFNA(INDEX('Tableau Matchs Finales'!$AQ$4:$AQ$19,MATCH($A4,'Tableau Matchs Finales'!$AO$4:$AO$19,0),1),0) , _xlfn.IFNA(INDEX('Tableau Matchs Finales'!$AR$4:$AR$19,MATCH($A4,'Tableau Matchs Finales'!$AM$4:$AM$19,0),1),0))</f>
        <v>0</v>
      </c>
    </row>
    <row r="5" customFormat="false" ht="18.55" hidden="false" customHeight="false" outlineLevel="0" collapsed="false">
      <c r="A5" s="16" t="n">
        <v>3</v>
      </c>
      <c r="B5" s="17" t="s">
        <v>32</v>
      </c>
      <c r="C5" s="18" t="n">
        <f aca="false">SUM(_xlfn.IFNA(INDEX('Tableau Matchs Poules'!$E$4:$E$35,MATCH($A5,'Tableau Matchs Poules'!$C$4:$C$35,0),1),0) , _xlfn.IFNA(INDEX('Tableau Matchs Poules'!$C$4:$C$35,MATCH($A5,'Tableau Matchs Poules'!$E$4:$E$35,0),1),0))</f>
        <v>0</v>
      </c>
      <c r="D5" s="19" t="n">
        <f aca="false">SUM(_xlfn.IFNA(INDEX('Tableau Matchs Poules'!$G$4:$G$35,MATCH($A5,'Tableau Matchs Poules'!$C$4:$C$35,0),1),0) , _xlfn.IFNA(INDEX('Tableau Matchs Poules'!$H$4:$H$35,MATCH($A5,'Tableau Matchs Poules'!$E$4:$E$35,0),1),0))</f>
        <v>0</v>
      </c>
      <c r="E5" s="19" t="n">
        <f aca="false">SUM(_xlfn.IFNA(INDEX('Tableau Matchs Poules'!$H$4:$H$35,MATCH($A5,'Tableau Matchs Poules'!$C$4:$C$35,0),1),0) , _xlfn.IFNA(INDEX('Tableau Matchs Poules'!$G$4:$G$35,MATCH($A5,'Tableau Matchs Poules'!$E$4:$E$35,0),1),0))</f>
        <v>0</v>
      </c>
      <c r="F5" s="18" t="n">
        <f aca="false">SUM(_xlfn.IFNA(INDEX('Tableau Matchs Poules'!$N$4:$N$35,MATCH($A5,'Tableau Matchs Poules'!$L$4:$L$35,0),1),0) , _xlfn.IFNA(INDEX('Tableau Matchs Poules'!$L$4:$L$35,MATCH($A5,'Tableau Matchs Poules'!$N$4:$N$35,0),1),0),_xlfn.IFNA(INDEX('Tableau Matchs Poules'!$W$4:$W$35,MATCH($A5,'Tableau Matchs Poules'!$U$4:$U$35,0),1),0) , _xlfn.IFNA(INDEX('Tableau Matchs Poules'!$U$4:$U$35,MATCH($A5,'Tableau Matchs Poules'!$W$4:$W$35,0),1),0))</f>
        <v>0</v>
      </c>
      <c r="G5" s="19" t="n">
        <f aca="false">SUM(_xlfn.IFNA(INDEX('Tableau Matchs Poules'!$P$4:$P$35,MATCH($A5,'Tableau Matchs Poules'!$L$4:$L$35,0),1),0) , _xlfn.IFNA(INDEX('Tableau Matchs Poules'!$Q$4:$Q$35,MATCH($A5,'Tableau Matchs Poules'!$N$4:$N$35,0),1),0),_xlfn.IFNA(INDEX('Tableau Matchs Poules'!$Y$4:$Y$35,MATCH($A5,'Tableau Matchs Poules'!$U$4:$U$35,0),1),0) , _xlfn.IFNA(INDEX('Tableau Matchs Poules'!$Z$4:$Z$35,MATCH($A5,'Tableau Matchs Poules'!$W$4:$W$35,0),1),0))</f>
        <v>0</v>
      </c>
      <c r="H5" s="19" t="n">
        <f aca="false">SUM(_xlfn.IFNA(INDEX('Tableau Matchs Poules'!$Q$4:$Q$35,MATCH($A5,'Tableau Matchs Poules'!$L$4:$L$35,0),1),0) , _xlfn.IFNA(INDEX('Tableau Matchs Poules'!$P$4:$P$35,MATCH($A5,'Tableau Matchs Poules'!$N$4:$N$35,0),1),0),_xlfn.IFNA(INDEX('Tableau Matchs Poules'!$Z$4:$Z$35,MATCH($A5,'Tableau Matchs Poules'!$U$4:$U$35,0),1),0) , _xlfn.IFNA(INDEX('Tableau Matchs Poules'!$Y$4:$Y$35,MATCH($A5,'Tableau Matchs Poules'!$W$4:$W$35,0),1),0))</f>
        <v>0</v>
      </c>
      <c r="I5" s="18" t="n">
        <f aca="false">SUM(_xlfn.IFNA(INDEX('Tableau Matchs Poules'!$AH$4:$AH$35,MATCH($A5,'Tableau Matchs Poules'!$AD$4:$AD$35,0),1),0) , _xlfn.IFNA(INDEX('Tableau Matchs Poules'!$AI$4:$AI$35,MATCH($A5,'Tableau Matchs Poules'!$AF$4:$AF$35,0),1),0))</f>
        <v>0</v>
      </c>
      <c r="J5" s="19" t="n">
        <f aca="false">SUM(_xlfn.IFNA(INDEX('Tableau Matchs Poules'!$AH$4:$AH$35,MATCH($A5,'Tableau Matchs Poules'!$AD$4:$AD$35,0),1),0) , _xlfn.IFNA(INDEX('Tableau Matchs Poules'!$AI$4:$AI$35,MATCH($A5,'Tableau Matchs Poules'!$AF$4:$AF$35,0),1),0))</f>
        <v>0</v>
      </c>
      <c r="K5" s="19" t="n">
        <f aca="false">SUM(_xlfn.IFNA(INDEX('Tableau Matchs Poules'!$AI$4:$AI$35,MATCH($A5,'Tableau Matchs Poules'!$AD$4:$AD$35,0),1),0) , _xlfn.IFNA(INDEX('Tableau Matchs Poules'!$AH$4:$AH$35,MATCH($A5,'Tableau Matchs Poules'!$AF$4:$AF$35,0),1),0))</f>
        <v>0</v>
      </c>
      <c r="L5" s="18" t="n">
        <f aca="false">SUM(_xlfn.IFNA(INDEX('Tableau Matchs Finales'!$E$4:$E$19,MATCH($A5,'Tableau Matchs Finales'!$C$4:$C$19,0),1),0) , _xlfn.IFNA(INDEX('Tableau Matchs Finales'!$C$4:$C$19,MATCH($A5,'Tableau Matchs Finales'!$E$4:$E$19,0),1),0))</f>
        <v>0</v>
      </c>
      <c r="M5" s="19" t="n">
        <f aca="false">SUM(_xlfn.IFNA(INDEX('Tableau Matchs Finales'!$G$4:$G$19,MATCH($A5,'Tableau Matchs Finales'!$C$4:$C$19,0),1),0) , _xlfn.IFNA(INDEX('Tableau Matchs Finales'!$H$4:$H$19,MATCH($A5,'Tableau Matchs Finales'!$E$4:$E$19,0),1),0))</f>
        <v>0</v>
      </c>
      <c r="N5" s="19" t="n">
        <f aca="false">SUM(_xlfn.IFNA(INDEX('Tableau Matchs Finales'!$H$4:$H$19,MATCH($A5,'Tableau Matchs Finales'!$C$4:$C$19,0),1),0) , _xlfn.IFNA(INDEX('Tableau Matchs Finales'!$G$4:$G$19,MATCH($A5,'Tableau Matchs Finales'!$E$4:$E$19,0),1),0))</f>
        <v>0</v>
      </c>
      <c r="O5" s="18" t="n">
        <f aca="false">SUM(_xlfn.IFNA(INDEX('Tableau Matchs Finales'!$N$4:$N$19,MATCH($A5,'Tableau Matchs Finales'!$L$4:$L$19,0),1),0) , _xlfn.IFNA(INDEX('Tableau Matchs Finales'!$L$4:$L$19,MATCH($A5,'Tableau Matchs Finales'!$N$4:$N$19,0),1),0))</f>
        <v>0</v>
      </c>
      <c r="P5" s="19" t="n">
        <f aca="false">SUM(_xlfn.IFNA(INDEX('Tableau Matchs Finales'!$P$4:$P$19,MATCH($A5,'Tableau Matchs Finales'!$L$4:$L$19,0),1),0) , _xlfn.IFNA(INDEX('Tableau Matchs Finales'!$Q$4:$Q$19,MATCH($A5,'Tableau Matchs Finales'!$N$4:$N$19,0),1),0))</f>
        <v>0</v>
      </c>
      <c r="Q5" s="19" t="n">
        <f aca="false">SUM(_xlfn.IFNA(INDEX('Tableau Matchs Finales'!$Q$4:$Q$19,MATCH($A5,'Tableau Matchs Finales'!$L$4:$L$19,0),1),0) , _xlfn.IFNA(INDEX('Tableau Matchs Finales'!$P$4:$P$19,MATCH($A5,'Tableau Matchs Finales'!$N$4:$N$19,0),1),0))</f>
        <v>0</v>
      </c>
      <c r="R5" s="18" t="n">
        <f aca="false">SUM(_xlfn.IFNA(INDEX('Tableau Matchs Finales'!$W$4:$W$19,MATCH($A5,'Tableau Matchs Finales'!$U$4:$U$19,0),1),0) , _xlfn.IFNA(INDEX('Tableau Matchs Finales'!$U$4:$U$19,MATCH($A5,'Tableau Matchs Finales'!$W$4:$W$19,0),1),0))</f>
        <v>0</v>
      </c>
      <c r="S5" s="19" t="n">
        <f aca="false">SUM(_xlfn.IFNA(INDEX('Tableau Matchs Finales'!$Y$4:$Y$19,MATCH($A5,'Tableau Matchs Finales'!$U$4:$U$19,0),1),0) , _xlfn.IFNA(INDEX('Tableau Matchs Finales'!$Z$4:$Z$19,MATCH($A5,'Tableau Matchs Finales'!$W$4:$W$19,0),1),0))</f>
        <v>0</v>
      </c>
      <c r="T5" s="19" t="n">
        <f aca="false">SUM(_xlfn.IFNA(INDEX('Tableau Matchs Finales'!$Z$4:$Z$19,MATCH($A5,'Tableau Matchs Finales'!$U$4:$U$19,0),1),0) , _xlfn.IFNA(INDEX('Tableau Matchs Finales'!$Y$4:$Y$19,MATCH($A5,'Tableau Matchs Finales'!$W$4:$W$19,0),1),0))</f>
        <v>0</v>
      </c>
      <c r="U5" s="18" t="n">
        <f aca="false">SUM(_xlfn.IFNA(INDEX('Tableau Matchs Finales'!$AD$4:$AD$19,MATCH($A5,'Tableau Matchs Finales'!$AF$4:$AF$19,0),1),0) , _xlfn.IFNA(INDEX('Tableau Matchs Finales'!$AF$4:$AF$19,MATCH($A5,'Tableau Matchs Finales'!$AD$4:$AD$19,0),1),0))</f>
        <v>0</v>
      </c>
      <c r="V5" s="19" t="n">
        <f aca="false">SUM(_xlfn.IFNA(INDEX('Tableau Matchs Finales'!$AI$4:$AI$19,MATCH($A5,'Tableau Matchs Finales'!$AF$4:$AF$19,0),1),0) , _xlfn.IFNA(INDEX('Tableau Matchs Finales'!$AH$4:$AH$19,MATCH($A5,'Tableau Matchs Finales'!$AD$4:$AD$19,0),1),0))</f>
        <v>0</v>
      </c>
      <c r="W5" s="19" t="n">
        <f aca="false">SUM(_xlfn.IFNA(INDEX('Tableau Matchs Finales'!$AH$4:$AH$19,MATCH($A5,'Tableau Matchs Finales'!$AF$4:$AF$19,0),1),0) , _xlfn.IFNA(INDEX('Tableau Matchs Finales'!$AI$4:$AI$19,MATCH($A5,'Tableau Matchs Finales'!$AD$4:$AD$19,0),1),0))</f>
        <v>0</v>
      </c>
      <c r="X5" s="18" t="n">
        <f aca="false">SUM(_xlfn.IFNA(INDEX('Tableau Matchs Finales'!$AM$4:$AM$19,MATCH($A5,'Tableau Matchs Finales'!$AO$4:$AO$19,0),1),0) , _xlfn.IFNA(INDEX('Tableau Matchs Finales'!$AO$4:$AO$19,MATCH($A5,'Tableau Matchs Finales'!$AM$4:$AM$19,0),1),0))</f>
        <v>0</v>
      </c>
      <c r="Y5" s="19" t="n">
        <f aca="false">SUM(_xlfn.IFNA(INDEX('Tableau Matchs Finales'!$AR$4:$AR$19,MATCH($A5,'Tableau Matchs Finales'!$AO$4:$AO$19,0),1),0) , _xlfn.IFNA(INDEX('Tableau Matchs Finales'!$AQ$4:$AQ$19,MATCH($A5,'Tableau Matchs Finales'!$AM$4:$AM$19,0),1),0))</f>
        <v>0</v>
      </c>
      <c r="Z5" s="19" t="n">
        <f aca="false">SUM(_xlfn.IFNA(INDEX('Tableau Matchs Finales'!$AQ$4:$AQ$19,MATCH($A5,'Tableau Matchs Finales'!$AO$4:$AO$19,0),1),0) , _xlfn.IFNA(INDEX('Tableau Matchs Finales'!$AR$4:$AR$19,MATCH($A5,'Tableau Matchs Finales'!$AM$4:$AM$19,0),1),0))</f>
        <v>0</v>
      </c>
    </row>
    <row r="6" customFormat="false" ht="18.55" hidden="false" customHeight="false" outlineLevel="0" collapsed="false">
      <c r="A6" s="16" t="n">
        <v>4</v>
      </c>
      <c r="B6" s="17" t="s">
        <v>33</v>
      </c>
      <c r="C6" s="18" t="n">
        <f aca="false">SUM(_xlfn.IFNA(INDEX('Tableau Matchs Poules'!$E$4:$E$35,MATCH($A6,'Tableau Matchs Poules'!$C$4:$C$35,0),1),0) , _xlfn.IFNA(INDEX('Tableau Matchs Poules'!$C$4:$C$35,MATCH($A6,'Tableau Matchs Poules'!$E$4:$E$35,0),1),0))</f>
        <v>0</v>
      </c>
      <c r="D6" s="19" t="n">
        <f aca="false">SUM(_xlfn.IFNA(INDEX('Tableau Matchs Poules'!$G$4:$G$35,MATCH($A6,'Tableau Matchs Poules'!$C$4:$C$35,0),1),0) , _xlfn.IFNA(INDEX('Tableau Matchs Poules'!$H$4:$H$35,MATCH($A6,'Tableau Matchs Poules'!$E$4:$E$35,0),1),0))</f>
        <v>0</v>
      </c>
      <c r="E6" s="19" t="n">
        <f aca="false">SUM(_xlfn.IFNA(INDEX('Tableau Matchs Poules'!$H$4:$H$35,MATCH($A6,'Tableau Matchs Poules'!$C$4:$C$35,0),1),0) , _xlfn.IFNA(INDEX('Tableau Matchs Poules'!$G$4:$G$35,MATCH($A6,'Tableau Matchs Poules'!$E$4:$E$35,0),1),0))</f>
        <v>0</v>
      </c>
      <c r="F6" s="18" t="n">
        <f aca="false">SUM(_xlfn.IFNA(INDEX('Tableau Matchs Poules'!$N$4:$N$35,MATCH($A6,'Tableau Matchs Poules'!$L$4:$L$35,0),1),0) , _xlfn.IFNA(INDEX('Tableau Matchs Poules'!$L$4:$L$35,MATCH($A6,'Tableau Matchs Poules'!$N$4:$N$35,0),1),0),_xlfn.IFNA(INDEX('Tableau Matchs Poules'!$W$4:$W$35,MATCH($A6,'Tableau Matchs Poules'!$U$4:$U$35,0),1),0) , _xlfn.IFNA(INDEX('Tableau Matchs Poules'!$U$4:$U$35,MATCH($A6,'Tableau Matchs Poules'!$W$4:$W$35,0),1),0))</f>
        <v>0</v>
      </c>
      <c r="G6" s="19" t="n">
        <f aca="false">SUM(_xlfn.IFNA(INDEX('Tableau Matchs Poules'!$P$4:$P$35,MATCH($A6,'Tableau Matchs Poules'!$L$4:$L$35,0),1),0) , _xlfn.IFNA(INDEX('Tableau Matchs Poules'!$Q$4:$Q$35,MATCH($A6,'Tableau Matchs Poules'!$N$4:$N$35,0),1),0),_xlfn.IFNA(INDEX('Tableau Matchs Poules'!$Y$4:$Y$35,MATCH($A6,'Tableau Matchs Poules'!$U$4:$U$35,0),1),0) , _xlfn.IFNA(INDEX('Tableau Matchs Poules'!$Z$4:$Z$35,MATCH($A6,'Tableau Matchs Poules'!$W$4:$W$35,0),1),0))</f>
        <v>0</v>
      </c>
      <c r="H6" s="19" t="n">
        <f aca="false">SUM(_xlfn.IFNA(INDEX('Tableau Matchs Poules'!$Q$4:$Q$35,MATCH($A6,'Tableau Matchs Poules'!$L$4:$L$35,0),1),0) , _xlfn.IFNA(INDEX('Tableau Matchs Poules'!$P$4:$P$35,MATCH($A6,'Tableau Matchs Poules'!$N$4:$N$35,0),1),0),_xlfn.IFNA(INDEX('Tableau Matchs Poules'!$Z$4:$Z$35,MATCH($A6,'Tableau Matchs Poules'!$U$4:$U$35,0),1),0) , _xlfn.IFNA(INDEX('Tableau Matchs Poules'!$Y$4:$Y$35,MATCH($A6,'Tableau Matchs Poules'!$W$4:$W$35,0),1),0))</f>
        <v>0</v>
      </c>
      <c r="I6" s="18" t="n">
        <f aca="false">SUM(_xlfn.IFNA(INDEX('Tableau Matchs Poules'!$AH$4:$AH$35,MATCH($A6,'Tableau Matchs Poules'!$AD$4:$AD$35,0),1),0) , _xlfn.IFNA(INDEX('Tableau Matchs Poules'!$AI$4:$AI$35,MATCH($A6,'Tableau Matchs Poules'!$AF$4:$AF$35,0),1),0))</f>
        <v>0</v>
      </c>
      <c r="J6" s="19" t="n">
        <f aca="false">SUM(_xlfn.IFNA(INDEX('Tableau Matchs Poules'!$AH$4:$AH$35,MATCH($A6,'Tableau Matchs Poules'!$AD$4:$AD$35,0),1),0) , _xlfn.IFNA(INDEX('Tableau Matchs Poules'!$AI$4:$AI$35,MATCH($A6,'Tableau Matchs Poules'!$AF$4:$AF$35,0),1),0))</f>
        <v>0</v>
      </c>
      <c r="K6" s="19" t="n">
        <f aca="false">SUM(_xlfn.IFNA(INDEX('Tableau Matchs Poules'!$AI$4:$AI$35,MATCH($A6,'Tableau Matchs Poules'!$AD$4:$AD$35,0),1),0) , _xlfn.IFNA(INDEX('Tableau Matchs Poules'!$AH$4:$AH$35,MATCH($A6,'Tableau Matchs Poules'!$AF$4:$AF$35,0),1),0))</f>
        <v>0</v>
      </c>
      <c r="L6" s="18" t="n">
        <f aca="false">SUM(_xlfn.IFNA(INDEX('Tableau Matchs Finales'!$E$4:$E$19,MATCH($A6,'Tableau Matchs Finales'!$C$4:$C$19,0),1),0) , _xlfn.IFNA(INDEX('Tableau Matchs Finales'!$C$4:$C$19,MATCH($A6,'Tableau Matchs Finales'!$E$4:$E$19,0),1),0))</f>
        <v>0</v>
      </c>
      <c r="M6" s="19" t="n">
        <f aca="false">SUM(_xlfn.IFNA(INDEX('Tableau Matchs Finales'!$G$4:$G$19,MATCH($A6,'Tableau Matchs Finales'!$C$4:$C$19,0),1),0) , _xlfn.IFNA(INDEX('Tableau Matchs Finales'!$H$4:$H$19,MATCH($A6,'Tableau Matchs Finales'!$E$4:$E$19,0),1),0))</f>
        <v>0</v>
      </c>
      <c r="N6" s="19" t="n">
        <f aca="false">SUM(_xlfn.IFNA(INDEX('Tableau Matchs Finales'!$H$4:$H$19,MATCH($A6,'Tableau Matchs Finales'!$C$4:$C$19,0),1),0) , _xlfn.IFNA(INDEX('Tableau Matchs Finales'!$G$4:$G$19,MATCH($A6,'Tableau Matchs Finales'!$E$4:$E$19,0),1),0))</f>
        <v>0</v>
      </c>
      <c r="O6" s="18" t="n">
        <f aca="false">SUM(_xlfn.IFNA(INDEX('Tableau Matchs Finales'!$N$4:$N$19,MATCH($A6,'Tableau Matchs Finales'!$L$4:$L$19,0),1),0) , _xlfn.IFNA(INDEX('Tableau Matchs Finales'!$L$4:$L$19,MATCH($A6,'Tableau Matchs Finales'!$N$4:$N$19,0),1),0))</f>
        <v>0</v>
      </c>
      <c r="P6" s="19" t="n">
        <f aca="false">SUM(_xlfn.IFNA(INDEX('Tableau Matchs Finales'!$P$4:$P$19,MATCH($A6,'Tableau Matchs Finales'!$L$4:$L$19,0),1),0) , _xlfn.IFNA(INDEX('Tableau Matchs Finales'!$Q$4:$Q$19,MATCH($A6,'Tableau Matchs Finales'!$N$4:$N$19,0),1),0))</f>
        <v>0</v>
      </c>
      <c r="Q6" s="19" t="n">
        <f aca="false">SUM(_xlfn.IFNA(INDEX('Tableau Matchs Finales'!$Q$4:$Q$19,MATCH($A6,'Tableau Matchs Finales'!$L$4:$L$19,0),1),0) , _xlfn.IFNA(INDEX('Tableau Matchs Finales'!$P$4:$P$19,MATCH($A6,'Tableau Matchs Finales'!$N$4:$N$19,0),1),0))</f>
        <v>0</v>
      </c>
      <c r="R6" s="18" t="n">
        <f aca="false">SUM(_xlfn.IFNA(INDEX('Tableau Matchs Finales'!$W$4:$W$19,MATCH($A6,'Tableau Matchs Finales'!$U$4:$U$19,0),1),0) , _xlfn.IFNA(INDEX('Tableau Matchs Finales'!$U$4:$U$19,MATCH($A6,'Tableau Matchs Finales'!$W$4:$W$19,0),1),0))</f>
        <v>0</v>
      </c>
      <c r="S6" s="19" t="n">
        <f aca="false">SUM(_xlfn.IFNA(INDEX('Tableau Matchs Finales'!$Y$4:$Y$19,MATCH($A6,'Tableau Matchs Finales'!$U$4:$U$19,0),1),0) , _xlfn.IFNA(INDEX('Tableau Matchs Finales'!$Z$4:$Z$19,MATCH($A6,'Tableau Matchs Finales'!$W$4:$W$19,0),1),0))</f>
        <v>0</v>
      </c>
      <c r="T6" s="19" t="n">
        <f aca="false">SUM(_xlfn.IFNA(INDEX('Tableau Matchs Finales'!$Z$4:$Z$19,MATCH($A6,'Tableau Matchs Finales'!$U$4:$U$19,0),1),0) , _xlfn.IFNA(INDEX('Tableau Matchs Finales'!$Y$4:$Y$19,MATCH($A6,'Tableau Matchs Finales'!$W$4:$W$19,0),1),0))</f>
        <v>0</v>
      </c>
      <c r="U6" s="18" t="n">
        <f aca="false">SUM(_xlfn.IFNA(INDEX('Tableau Matchs Finales'!$AD$4:$AD$19,MATCH($A6,'Tableau Matchs Finales'!$AF$4:$AF$19,0),1),0) , _xlfn.IFNA(INDEX('Tableau Matchs Finales'!$AF$4:$AF$19,MATCH($A6,'Tableau Matchs Finales'!$AD$4:$AD$19,0),1),0))</f>
        <v>0</v>
      </c>
      <c r="V6" s="19" t="n">
        <f aca="false">SUM(_xlfn.IFNA(INDEX('Tableau Matchs Finales'!$AI$4:$AI$19,MATCH($A6,'Tableau Matchs Finales'!$AF$4:$AF$19,0),1),0) , _xlfn.IFNA(INDEX('Tableau Matchs Finales'!$AH$4:$AH$19,MATCH($A6,'Tableau Matchs Finales'!$AD$4:$AD$19,0),1),0))</f>
        <v>0</v>
      </c>
      <c r="W6" s="19" t="n">
        <f aca="false">SUM(_xlfn.IFNA(INDEX('Tableau Matchs Finales'!$AH$4:$AH$19,MATCH($A6,'Tableau Matchs Finales'!$AF$4:$AF$19,0),1),0) , _xlfn.IFNA(INDEX('Tableau Matchs Finales'!$AI$4:$AI$19,MATCH($A6,'Tableau Matchs Finales'!$AD$4:$AD$19,0),1),0))</f>
        <v>0</v>
      </c>
      <c r="X6" s="18" t="n">
        <f aca="false">SUM(_xlfn.IFNA(INDEX('Tableau Matchs Finales'!$AM$4:$AM$19,MATCH($A6,'Tableau Matchs Finales'!$AO$4:$AO$19,0),1),0) , _xlfn.IFNA(INDEX('Tableau Matchs Finales'!$AO$4:$AO$19,MATCH($A6,'Tableau Matchs Finales'!$AM$4:$AM$19,0),1),0))</f>
        <v>0</v>
      </c>
      <c r="Y6" s="19" t="n">
        <f aca="false">SUM(_xlfn.IFNA(INDEX('Tableau Matchs Finales'!$AR$4:$AR$19,MATCH($A6,'Tableau Matchs Finales'!$AO$4:$AO$19,0),1),0) , _xlfn.IFNA(INDEX('Tableau Matchs Finales'!$AQ$4:$AQ$19,MATCH($A6,'Tableau Matchs Finales'!$AM$4:$AM$19,0),1),0))</f>
        <v>0</v>
      </c>
      <c r="Z6" s="19" t="n">
        <f aca="false">SUM(_xlfn.IFNA(INDEX('Tableau Matchs Finales'!$AQ$4:$AQ$19,MATCH($A6,'Tableau Matchs Finales'!$AO$4:$AO$19,0),1),0) , _xlfn.IFNA(INDEX('Tableau Matchs Finales'!$AR$4:$AR$19,MATCH($A6,'Tableau Matchs Finales'!$AM$4:$AM$19,0),1),0))</f>
        <v>0</v>
      </c>
    </row>
    <row r="7" customFormat="false" ht="18.55" hidden="false" customHeight="false" outlineLevel="0" collapsed="false">
      <c r="A7" s="16" t="n">
        <v>5</v>
      </c>
      <c r="B7" s="17" t="s">
        <v>34</v>
      </c>
      <c r="C7" s="18" t="n">
        <f aca="false">SUM(_xlfn.IFNA(INDEX('Tableau Matchs Poules'!$E$4:$E$35,MATCH($A7,'Tableau Matchs Poules'!$C$4:$C$35,0),1),0) , _xlfn.IFNA(INDEX('Tableau Matchs Poules'!$C$4:$C$35,MATCH($A7,'Tableau Matchs Poules'!$E$4:$E$35,0),1),0))</f>
        <v>0</v>
      </c>
      <c r="D7" s="19" t="n">
        <f aca="false">SUM(_xlfn.IFNA(INDEX('Tableau Matchs Poules'!$G$4:$G$35,MATCH($A7,'Tableau Matchs Poules'!$C$4:$C$35,0),1),0) , _xlfn.IFNA(INDEX('Tableau Matchs Poules'!$H$4:$H$35,MATCH($A7,'Tableau Matchs Poules'!$E$4:$E$35,0),1),0))</f>
        <v>0</v>
      </c>
      <c r="E7" s="19" t="n">
        <f aca="false">SUM(_xlfn.IFNA(INDEX('Tableau Matchs Poules'!$H$4:$H$35,MATCH($A7,'Tableau Matchs Poules'!$C$4:$C$35,0),1),0) , _xlfn.IFNA(INDEX('Tableau Matchs Poules'!$G$4:$G$35,MATCH($A7,'Tableau Matchs Poules'!$E$4:$E$35,0),1),0))</f>
        <v>0</v>
      </c>
      <c r="F7" s="18" t="n">
        <f aca="false">SUM(_xlfn.IFNA(INDEX('Tableau Matchs Poules'!$N$4:$N$35,MATCH($A7,'Tableau Matchs Poules'!$L$4:$L$35,0),1),0) , _xlfn.IFNA(INDEX('Tableau Matchs Poules'!$L$4:$L$35,MATCH($A7,'Tableau Matchs Poules'!$N$4:$N$35,0),1),0),_xlfn.IFNA(INDEX('Tableau Matchs Poules'!$W$4:$W$35,MATCH($A7,'Tableau Matchs Poules'!$U$4:$U$35,0),1),0) , _xlfn.IFNA(INDEX('Tableau Matchs Poules'!$U$4:$U$35,MATCH($A7,'Tableau Matchs Poules'!$W$4:$W$35,0),1),0))</f>
        <v>0</v>
      </c>
      <c r="G7" s="19" t="n">
        <f aca="false">SUM(_xlfn.IFNA(INDEX('Tableau Matchs Poules'!$P$4:$P$35,MATCH($A7,'Tableau Matchs Poules'!$L$4:$L$35,0),1),0) , _xlfn.IFNA(INDEX('Tableau Matchs Poules'!$Q$4:$Q$35,MATCH($A7,'Tableau Matchs Poules'!$N$4:$N$35,0),1),0),_xlfn.IFNA(INDEX('Tableau Matchs Poules'!$Y$4:$Y$35,MATCH($A7,'Tableau Matchs Poules'!$U$4:$U$35,0),1),0) , _xlfn.IFNA(INDEX('Tableau Matchs Poules'!$Z$4:$Z$35,MATCH($A7,'Tableau Matchs Poules'!$W$4:$W$35,0),1),0))</f>
        <v>0</v>
      </c>
      <c r="H7" s="19" t="n">
        <f aca="false">SUM(_xlfn.IFNA(INDEX('Tableau Matchs Poules'!$Q$4:$Q$35,MATCH($A7,'Tableau Matchs Poules'!$L$4:$L$35,0),1),0) , _xlfn.IFNA(INDEX('Tableau Matchs Poules'!$P$4:$P$35,MATCH($A7,'Tableau Matchs Poules'!$N$4:$N$35,0),1),0),_xlfn.IFNA(INDEX('Tableau Matchs Poules'!$Z$4:$Z$35,MATCH($A7,'Tableau Matchs Poules'!$U$4:$U$35,0),1),0) , _xlfn.IFNA(INDEX('Tableau Matchs Poules'!$Y$4:$Y$35,MATCH($A7,'Tableau Matchs Poules'!$W$4:$W$35,0),1),0))</f>
        <v>0</v>
      </c>
      <c r="I7" s="18" t="n">
        <f aca="false">SUM(_xlfn.IFNA(INDEX('Tableau Matchs Poules'!$AH$4:$AH$35,MATCH($A7,'Tableau Matchs Poules'!$AD$4:$AD$35,0),1),0) , _xlfn.IFNA(INDEX('Tableau Matchs Poules'!$AI$4:$AI$35,MATCH($A7,'Tableau Matchs Poules'!$AF$4:$AF$35,0),1),0))</f>
        <v>0</v>
      </c>
      <c r="J7" s="19" t="n">
        <f aca="false">SUM(_xlfn.IFNA(INDEX('Tableau Matchs Poules'!$AH$4:$AH$35,MATCH($A7,'Tableau Matchs Poules'!$AD$4:$AD$35,0),1),0) , _xlfn.IFNA(INDEX('Tableau Matchs Poules'!$AI$4:$AI$35,MATCH($A7,'Tableau Matchs Poules'!$AF$4:$AF$35,0),1),0))</f>
        <v>0</v>
      </c>
      <c r="K7" s="19" t="n">
        <f aca="false">SUM(_xlfn.IFNA(INDEX('Tableau Matchs Poules'!$AI$4:$AI$35,MATCH($A7,'Tableau Matchs Poules'!$AD$4:$AD$35,0),1),0) , _xlfn.IFNA(INDEX('Tableau Matchs Poules'!$AH$4:$AH$35,MATCH($A7,'Tableau Matchs Poules'!$AF$4:$AF$35,0),1),0))</f>
        <v>0</v>
      </c>
      <c r="L7" s="18" t="n">
        <f aca="false">SUM(_xlfn.IFNA(INDEX('Tableau Matchs Finales'!$E$4:$E$19,MATCH($A7,'Tableau Matchs Finales'!$C$4:$C$19,0),1),0) , _xlfn.IFNA(INDEX('Tableau Matchs Finales'!$C$4:$C$19,MATCH($A7,'Tableau Matchs Finales'!$E$4:$E$19,0),1),0))</f>
        <v>0</v>
      </c>
      <c r="M7" s="19" t="n">
        <f aca="false">SUM(_xlfn.IFNA(INDEX('Tableau Matchs Finales'!$G$4:$G$19,MATCH($A7,'Tableau Matchs Finales'!$C$4:$C$19,0),1),0) , _xlfn.IFNA(INDEX('Tableau Matchs Finales'!$H$4:$H$19,MATCH($A7,'Tableau Matchs Finales'!$E$4:$E$19,0),1),0))</f>
        <v>0</v>
      </c>
      <c r="N7" s="19" t="n">
        <f aca="false">SUM(_xlfn.IFNA(INDEX('Tableau Matchs Finales'!$H$4:$H$19,MATCH($A7,'Tableau Matchs Finales'!$C$4:$C$19,0),1),0) , _xlfn.IFNA(INDEX('Tableau Matchs Finales'!$G$4:$G$19,MATCH($A7,'Tableau Matchs Finales'!$E$4:$E$19,0),1),0))</f>
        <v>0</v>
      </c>
      <c r="O7" s="18" t="n">
        <f aca="false">SUM(_xlfn.IFNA(INDEX('Tableau Matchs Finales'!$N$4:$N$19,MATCH($A7,'Tableau Matchs Finales'!$L$4:$L$19,0),1),0) , _xlfn.IFNA(INDEX('Tableau Matchs Finales'!$L$4:$L$19,MATCH($A7,'Tableau Matchs Finales'!$N$4:$N$19,0),1),0))</f>
        <v>0</v>
      </c>
      <c r="P7" s="19" t="n">
        <f aca="false">SUM(_xlfn.IFNA(INDEX('Tableau Matchs Finales'!$P$4:$P$19,MATCH($A7,'Tableau Matchs Finales'!$L$4:$L$19,0),1),0) , _xlfn.IFNA(INDEX('Tableau Matchs Finales'!$Q$4:$Q$19,MATCH($A7,'Tableau Matchs Finales'!$N$4:$N$19,0),1),0))</f>
        <v>0</v>
      </c>
      <c r="Q7" s="19" t="n">
        <f aca="false">SUM(_xlfn.IFNA(INDEX('Tableau Matchs Finales'!$Q$4:$Q$19,MATCH($A7,'Tableau Matchs Finales'!$L$4:$L$19,0),1),0) , _xlfn.IFNA(INDEX('Tableau Matchs Finales'!$P$4:$P$19,MATCH($A7,'Tableau Matchs Finales'!$N$4:$N$19,0),1),0))</f>
        <v>0</v>
      </c>
      <c r="R7" s="18" t="n">
        <f aca="false">SUM(_xlfn.IFNA(INDEX('Tableau Matchs Finales'!$W$4:$W$19,MATCH($A7,'Tableau Matchs Finales'!$U$4:$U$19,0),1),0) , _xlfn.IFNA(INDEX('Tableau Matchs Finales'!$U$4:$U$19,MATCH($A7,'Tableau Matchs Finales'!$W$4:$W$19,0),1),0))</f>
        <v>0</v>
      </c>
      <c r="S7" s="19" t="n">
        <f aca="false">SUM(_xlfn.IFNA(INDEX('Tableau Matchs Finales'!$Y$4:$Y$19,MATCH($A7,'Tableau Matchs Finales'!$U$4:$U$19,0),1),0) , _xlfn.IFNA(INDEX('Tableau Matchs Finales'!$Z$4:$Z$19,MATCH($A7,'Tableau Matchs Finales'!$W$4:$W$19,0),1),0))</f>
        <v>0</v>
      </c>
      <c r="T7" s="19" t="n">
        <f aca="false">SUM(_xlfn.IFNA(INDEX('Tableau Matchs Finales'!$Z$4:$Z$19,MATCH($A7,'Tableau Matchs Finales'!$U$4:$U$19,0),1),0) , _xlfn.IFNA(INDEX('Tableau Matchs Finales'!$Y$4:$Y$19,MATCH($A7,'Tableau Matchs Finales'!$W$4:$W$19,0),1),0))</f>
        <v>0</v>
      </c>
      <c r="U7" s="18" t="n">
        <f aca="false">SUM(_xlfn.IFNA(INDEX('Tableau Matchs Finales'!$AD$4:$AD$19,MATCH($A7,'Tableau Matchs Finales'!$AF$4:$AF$19,0),1),0) , _xlfn.IFNA(INDEX('Tableau Matchs Finales'!$AF$4:$AF$19,MATCH($A7,'Tableau Matchs Finales'!$AD$4:$AD$19,0),1),0))</f>
        <v>0</v>
      </c>
      <c r="V7" s="19" t="n">
        <f aca="false">SUM(_xlfn.IFNA(INDEX('Tableau Matchs Finales'!$AI$4:$AI$19,MATCH($A7,'Tableau Matchs Finales'!$AF$4:$AF$19,0),1),0) , _xlfn.IFNA(INDEX('Tableau Matchs Finales'!$AH$4:$AH$19,MATCH($A7,'Tableau Matchs Finales'!$AD$4:$AD$19,0),1),0))</f>
        <v>0</v>
      </c>
      <c r="W7" s="19" t="n">
        <f aca="false">SUM(_xlfn.IFNA(INDEX('Tableau Matchs Finales'!$AH$4:$AH$19,MATCH($A7,'Tableau Matchs Finales'!$AF$4:$AF$19,0),1),0) , _xlfn.IFNA(INDEX('Tableau Matchs Finales'!$AI$4:$AI$19,MATCH($A7,'Tableau Matchs Finales'!$AD$4:$AD$19,0),1),0))</f>
        <v>0</v>
      </c>
      <c r="X7" s="18" t="n">
        <f aca="false">SUM(_xlfn.IFNA(INDEX('Tableau Matchs Finales'!$AM$4:$AM$19,MATCH($A7,'Tableau Matchs Finales'!$AO$4:$AO$19,0),1),0) , _xlfn.IFNA(INDEX('Tableau Matchs Finales'!$AO$4:$AO$19,MATCH($A7,'Tableau Matchs Finales'!$AM$4:$AM$19,0),1),0))</f>
        <v>0</v>
      </c>
      <c r="Y7" s="19" t="n">
        <f aca="false">SUM(_xlfn.IFNA(INDEX('Tableau Matchs Finales'!$AR$4:$AR$19,MATCH($A7,'Tableau Matchs Finales'!$AO$4:$AO$19,0),1),0) , _xlfn.IFNA(INDEX('Tableau Matchs Finales'!$AQ$4:$AQ$19,MATCH($A7,'Tableau Matchs Finales'!$AM$4:$AM$19,0),1),0))</f>
        <v>0</v>
      </c>
      <c r="Z7" s="19" t="n">
        <f aca="false">SUM(_xlfn.IFNA(INDEX('Tableau Matchs Finales'!$AQ$4:$AQ$19,MATCH($A7,'Tableau Matchs Finales'!$AO$4:$AO$19,0),1),0) , _xlfn.IFNA(INDEX('Tableau Matchs Finales'!$AR$4:$AR$19,MATCH($A7,'Tableau Matchs Finales'!$AM$4:$AM$19,0),1),0))</f>
        <v>0</v>
      </c>
    </row>
    <row r="8" customFormat="false" ht="18.55" hidden="false" customHeight="false" outlineLevel="0" collapsed="false">
      <c r="A8" s="16" t="n">
        <v>6</v>
      </c>
      <c r="B8" s="17" t="s">
        <v>35</v>
      </c>
      <c r="C8" s="18" t="n">
        <f aca="false">SUM(_xlfn.IFNA(INDEX('Tableau Matchs Poules'!$E$4:$E$35,MATCH($A8,'Tableau Matchs Poules'!$C$4:$C$35,0),1),0) , _xlfn.IFNA(INDEX('Tableau Matchs Poules'!$C$4:$C$35,MATCH($A8,'Tableau Matchs Poules'!$E$4:$E$35,0),1),0))</f>
        <v>0</v>
      </c>
      <c r="D8" s="19" t="n">
        <f aca="false">SUM(_xlfn.IFNA(INDEX('Tableau Matchs Poules'!$G$4:$G$35,MATCH($A8,'Tableau Matchs Poules'!$C$4:$C$35,0),1),0) , _xlfn.IFNA(INDEX('Tableau Matchs Poules'!$H$4:$H$35,MATCH($A8,'Tableau Matchs Poules'!$E$4:$E$35,0),1),0))</f>
        <v>0</v>
      </c>
      <c r="E8" s="19" t="n">
        <f aca="false">SUM(_xlfn.IFNA(INDEX('Tableau Matchs Poules'!$H$4:$H$35,MATCH($A8,'Tableau Matchs Poules'!$C$4:$C$35,0),1),0) , _xlfn.IFNA(INDEX('Tableau Matchs Poules'!$G$4:$G$35,MATCH($A8,'Tableau Matchs Poules'!$E$4:$E$35,0),1),0))</f>
        <v>0</v>
      </c>
      <c r="F8" s="18" t="n">
        <f aca="false">SUM(_xlfn.IFNA(INDEX('Tableau Matchs Poules'!$N$4:$N$35,MATCH($A8,'Tableau Matchs Poules'!$L$4:$L$35,0),1),0) , _xlfn.IFNA(INDEX('Tableau Matchs Poules'!$L$4:$L$35,MATCH($A8,'Tableau Matchs Poules'!$N$4:$N$35,0),1),0),_xlfn.IFNA(INDEX('Tableau Matchs Poules'!$W$4:$W$35,MATCH($A8,'Tableau Matchs Poules'!$U$4:$U$35,0),1),0) , _xlfn.IFNA(INDEX('Tableau Matchs Poules'!$U$4:$U$35,MATCH($A8,'Tableau Matchs Poules'!$W$4:$W$35,0),1),0))</f>
        <v>0</v>
      </c>
      <c r="G8" s="19" t="n">
        <f aca="false">SUM(_xlfn.IFNA(INDEX('Tableau Matchs Poules'!$P$4:$P$35,MATCH($A8,'Tableau Matchs Poules'!$L$4:$L$35,0),1),0) , _xlfn.IFNA(INDEX('Tableau Matchs Poules'!$Q$4:$Q$35,MATCH($A8,'Tableau Matchs Poules'!$N$4:$N$35,0),1),0),_xlfn.IFNA(INDEX('Tableau Matchs Poules'!$Y$4:$Y$35,MATCH($A8,'Tableau Matchs Poules'!$U$4:$U$35,0),1),0) , _xlfn.IFNA(INDEX('Tableau Matchs Poules'!$Z$4:$Z$35,MATCH($A8,'Tableau Matchs Poules'!$W$4:$W$35,0),1),0))</f>
        <v>0</v>
      </c>
      <c r="H8" s="19" t="n">
        <f aca="false">SUM(_xlfn.IFNA(INDEX('Tableau Matchs Poules'!$Q$4:$Q$35,MATCH($A8,'Tableau Matchs Poules'!$L$4:$L$35,0),1),0) , _xlfn.IFNA(INDEX('Tableau Matchs Poules'!$P$4:$P$35,MATCH($A8,'Tableau Matchs Poules'!$N$4:$N$35,0),1),0),_xlfn.IFNA(INDEX('Tableau Matchs Poules'!$Z$4:$Z$35,MATCH($A8,'Tableau Matchs Poules'!$U$4:$U$35,0),1),0) , _xlfn.IFNA(INDEX('Tableau Matchs Poules'!$Y$4:$Y$35,MATCH($A8,'Tableau Matchs Poules'!$W$4:$W$35,0),1),0))</f>
        <v>0</v>
      </c>
      <c r="I8" s="18" t="n">
        <f aca="false">SUM(_xlfn.IFNA(INDEX('Tableau Matchs Poules'!$AH$4:$AH$35,MATCH($A8,'Tableau Matchs Poules'!$AD$4:$AD$35,0),1),0) , _xlfn.IFNA(INDEX('Tableau Matchs Poules'!$AI$4:$AI$35,MATCH($A8,'Tableau Matchs Poules'!$AF$4:$AF$35,0),1),0))</f>
        <v>0</v>
      </c>
      <c r="J8" s="19" t="n">
        <f aca="false">SUM(_xlfn.IFNA(INDEX('Tableau Matchs Poules'!$AH$4:$AH$35,MATCH($A8,'Tableau Matchs Poules'!$AD$4:$AD$35,0),1),0) , _xlfn.IFNA(INDEX('Tableau Matchs Poules'!$AI$4:$AI$35,MATCH($A8,'Tableau Matchs Poules'!$AF$4:$AF$35,0),1),0))</f>
        <v>0</v>
      </c>
      <c r="K8" s="19" t="n">
        <f aca="false">SUM(_xlfn.IFNA(INDEX('Tableau Matchs Poules'!$AI$4:$AI$35,MATCH($A8,'Tableau Matchs Poules'!$AD$4:$AD$35,0),1),0) , _xlfn.IFNA(INDEX('Tableau Matchs Poules'!$AH$4:$AH$35,MATCH($A8,'Tableau Matchs Poules'!$AF$4:$AF$35,0),1),0))</f>
        <v>0</v>
      </c>
      <c r="L8" s="18" t="n">
        <f aca="false">SUM(_xlfn.IFNA(INDEX('Tableau Matchs Finales'!$E$4:$E$19,MATCH($A8,'Tableau Matchs Finales'!$C$4:$C$19,0),1),0) , _xlfn.IFNA(INDEX('Tableau Matchs Finales'!$C$4:$C$19,MATCH($A8,'Tableau Matchs Finales'!$E$4:$E$19,0),1),0))</f>
        <v>0</v>
      </c>
      <c r="M8" s="19" t="n">
        <f aca="false">SUM(_xlfn.IFNA(INDEX('Tableau Matchs Finales'!$G$4:$G$19,MATCH($A8,'Tableau Matchs Finales'!$C$4:$C$19,0),1),0) , _xlfn.IFNA(INDEX('Tableau Matchs Finales'!$H$4:$H$19,MATCH($A8,'Tableau Matchs Finales'!$E$4:$E$19,0),1),0))</f>
        <v>0</v>
      </c>
      <c r="N8" s="19" t="n">
        <f aca="false">SUM(_xlfn.IFNA(INDEX('Tableau Matchs Finales'!$H$4:$H$19,MATCH($A8,'Tableau Matchs Finales'!$C$4:$C$19,0),1),0) , _xlfn.IFNA(INDEX('Tableau Matchs Finales'!$G$4:$G$19,MATCH($A8,'Tableau Matchs Finales'!$E$4:$E$19,0),1),0))</f>
        <v>0</v>
      </c>
      <c r="O8" s="18" t="n">
        <f aca="false">SUM(_xlfn.IFNA(INDEX('Tableau Matchs Finales'!$N$4:$N$19,MATCH($A8,'Tableau Matchs Finales'!$L$4:$L$19,0),1),0) , _xlfn.IFNA(INDEX('Tableau Matchs Finales'!$L$4:$L$19,MATCH($A8,'Tableau Matchs Finales'!$N$4:$N$19,0),1),0))</f>
        <v>0</v>
      </c>
      <c r="P8" s="19" t="n">
        <f aca="false">SUM(_xlfn.IFNA(INDEX('Tableau Matchs Finales'!$P$4:$P$19,MATCH($A8,'Tableau Matchs Finales'!$L$4:$L$19,0),1),0) , _xlfn.IFNA(INDEX('Tableau Matchs Finales'!$Q$4:$Q$19,MATCH($A8,'Tableau Matchs Finales'!$N$4:$N$19,0),1),0))</f>
        <v>0</v>
      </c>
      <c r="Q8" s="19" t="n">
        <f aca="false">SUM(_xlfn.IFNA(INDEX('Tableau Matchs Finales'!$Q$4:$Q$19,MATCH($A8,'Tableau Matchs Finales'!$L$4:$L$19,0),1),0) , _xlfn.IFNA(INDEX('Tableau Matchs Finales'!$P$4:$P$19,MATCH($A8,'Tableau Matchs Finales'!$N$4:$N$19,0),1),0))</f>
        <v>0</v>
      </c>
      <c r="R8" s="18" t="n">
        <f aca="false">SUM(_xlfn.IFNA(INDEX('Tableau Matchs Finales'!$W$4:$W$19,MATCH($A8,'Tableau Matchs Finales'!$U$4:$U$19,0),1),0) , _xlfn.IFNA(INDEX('Tableau Matchs Finales'!$U$4:$U$19,MATCH($A8,'Tableau Matchs Finales'!$W$4:$W$19,0),1),0))</f>
        <v>0</v>
      </c>
      <c r="S8" s="19" t="n">
        <f aca="false">SUM(_xlfn.IFNA(INDEX('Tableau Matchs Finales'!$Y$4:$Y$19,MATCH($A8,'Tableau Matchs Finales'!$U$4:$U$19,0),1),0) , _xlfn.IFNA(INDEX('Tableau Matchs Finales'!$Z$4:$Z$19,MATCH($A8,'Tableau Matchs Finales'!$W$4:$W$19,0),1),0))</f>
        <v>0</v>
      </c>
      <c r="T8" s="19" t="n">
        <f aca="false">SUM(_xlfn.IFNA(INDEX('Tableau Matchs Finales'!$Z$4:$Z$19,MATCH($A8,'Tableau Matchs Finales'!$U$4:$U$19,0),1),0) , _xlfn.IFNA(INDEX('Tableau Matchs Finales'!$Y$4:$Y$19,MATCH($A8,'Tableau Matchs Finales'!$W$4:$W$19,0),1),0))</f>
        <v>0</v>
      </c>
      <c r="U8" s="18" t="n">
        <f aca="false">SUM(_xlfn.IFNA(INDEX('Tableau Matchs Finales'!$AD$4:$AD$19,MATCH($A8,'Tableau Matchs Finales'!$AF$4:$AF$19,0),1),0) , _xlfn.IFNA(INDEX('Tableau Matchs Finales'!$AF$4:$AF$19,MATCH($A8,'Tableau Matchs Finales'!$AD$4:$AD$19,0),1),0))</f>
        <v>0</v>
      </c>
      <c r="V8" s="19" t="n">
        <f aca="false">SUM(_xlfn.IFNA(INDEX('Tableau Matchs Finales'!$AI$4:$AI$19,MATCH($A8,'Tableau Matchs Finales'!$AF$4:$AF$19,0),1),0) , _xlfn.IFNA(INDEX('Tableau Matchs Finales'!$AH$4:$AH$19,MATCH($A8,'Tableau Matchs Finales'!$AD$4:$AD$19,0),1),0))</f>
        <v>0</v>
      </c>
      <c r="W8" s="19" t="n">
        <f aca="false">SUM(_xlfn.IFNA(INDEX('Tableau Matchs Finales'!$AH$4:$AH$19,MATCH($A8,'Tableau Matchs Finales'!$AF$4:$AF$19,0),1),0) , _xlfn.IFNA(INDEX('Tableau Matchs Finales'!$AI$4:$AI$19,MATCH($A8,'Tableau Matchs Finales'!$AD$4:$AD$19,0),1),0))</f>
        <v>0</v>
      </c>
      <c r="X8" s="18" t="n">
        <f aca="false">SUM(_xlfn.IFNA(INDEX('Tableau Matchs Finales'!$AM$4:$AM$19,MATCH($A8,'Tableau Matchs Finales'!$AO$4:$AO$19,0),1),0) , _xlfn.IFNA(INDEX('Tableau Matchs Finales'!$AO$4:$AO$19,MATCH($A8,'Tableau Matchs Finales'!$AM$4:$AM$19,0),1),0))</f>
        <v>0</v>
      </c>
      <c r="Y8" s="19" t="n">
        <f aca="false">SUM(_xlfn.IFNA(INDEX('Tableau Matchs Finales'!$AR$4:$AR$19,MATCH($A8,'Tableau Matchs Finales'!$AO$4:$AO$19,0),1),0) , _xlfn.IFNA(INDEX('Tableau Matchs Finales'!$AQ$4:$AQ$19,MATCH($A8,'Tableau Matchs Finales'!$AM$4:$AM$19,0),1),0))</f>
        <v>0</v>
      </c>
      <c r="Z8" s="19" t="n">
        <f aca="false">SUM(_xlfn.IFNA(INDEX('Tableau Matchs Finales'!$AQ$4:$AQ$19,MATCH($A8,'Tableau Matchs Finales'!$AO$4:$AO$19,0),1),0) , _xlfn.IFNA(INDEX('Tableau Matchs Finales'!$AR$4:$AR$19,MATCH($A8,'Tableau Matchs Finales'!$AM$4:$AM$19,0),1),0))</f>
        <v>0</v>
      </c>
    </row>
    <row r="9" customFormat="false" ht="18.55" hidden="false" customHeight="false" outlineLevel="0" collapsed="false">
      <c r="A9" s="16" t="n">
        <v>7</v>
      </c>
      <c r="B9" s="17" t="s">
        <v>36</v>
      </c>
      <c r="C9" s="18" t="n">
        <f aca="false">SUM(_xlfn.IFNA(INDEX('Tableau Matchs Poules'!$E$4:$E$35,MATCH($A9,'Tableau Matchs Poules'!$C$4:$C$35,0),1),0) , _xlfn.IFNA(INDEX('Tableau Matchs Poules'!$C$4:$C$35,MATCH($A9,'Tableau Matchs Poules'!$E$4:$E$35,0),1),0))</f>
        <v>0</v>
      </c>
      <c r="D9" s="19" t="n">
        <f aca="false">SUM(_xlfn.IFNA(INDEX('Tableau Matchs Poules'!$G$4:$G$35,MATCH($A9,'Tableau Matchs Poules'!$C$4:$C$35,0),1),0) , _xlfn.IFNA(INDEX('Tableau Matchs Poules'!$H$4:$H$35,MATCH($A9,'Tableau Matchs Poules'!$E$4:$E$35,0),1),0))</f>
        <v>0</v>
      </c>
      <c r="E9" s="19" t="n">
        <f aca="false">SUM(_xlfn.IFNA(INDEX('Tableau Matchs Poules'!$H$4:$H$35,MATCH($A9,'Tableau Matchs Poules'!$C$4:$C$35,0),1),0) , _xlfn.IFNA(INDEX('Tableau Matchs Poules'!$G$4:$G$35,MATCH($A9,'Tableau Matchs Poules'!$E$4:$E$35,0),1),0))</f>
        <v>0</v>
      </c>
      <c r="F9" s="18" t="n">
        <f aca="false">SUM(_xlfn.IFNA(INDEX('Tableau Matchs Poules'!$N$4:$N$35,MATCH($A9,'Tableau Matchs Poules'!$L$4:$L$35,0),1),0) , _xlfn.IFNA(INDEX('Tableau Matchs Poules'!$L$4:$L$35,MATCH($A9,'Tableau Matchs Poules'!$N$4:$N$35,0),1),0),_xlfn.IFNA(INDEX('Tableau Matchs Poules'!$W$4:$W$35,MATCH($A9,'Tableau Matchs Poules'!$U$4:$U$35,0),1),0) , _xlfn.IFNA(INDEX('Tableau Matchs Poules'!$U$4:$U$35,MATCH($A9,'Tableau Matchs Poules'!$W$4:$W$35,0),1),0))</f>
        <v>0</v>
      </c>
      <c r="G9" s="19" t="n">
        <f aca="false">SUM(_xlfn.IFNA(INDEX('Tableau Matchs Poules'!$P$4:$P$35,MATCH($A9,'Tableau Matchs Poules'!$L$4:$L$35,0),1),0) , _xlfn.IFNA(INDEX('Tableau Matchs Poules'!$Q$4:$Q$35,MATCH($A9,'Tableau Matchs Poules'!$N$4:$N$35,0),1),0),_xlfn.IFNA(INDEX('Tableau Matchs Poules'!$Y$4:$Y$35,MATCH($A9,'Tableau Matchs Poules'!$U$4:$U$35,0),1),0) , _xlfn.IFNA(INDEX('Tableau Matchs Poules'!$Z$4:$Z$35,MATCH($A9,'Tableau Matchs Poules'!$W$4:$W$35,0),1),0))</f>
        <v>0</v>
      </c>
      <c r="H9" s="19" t="n">
        <f aca="false">SUM(_xlfn.IFNA(INDEX('Tableau Matchs Poules'!$Q$4:$Q$35,MATCH($A9,'Tableau Matchs Poules'!$L$4:$L$35,0),1),0) , _xlfn.IFNA(INDEX('Tableau Matchs Poules'!$P$4:$P$35,MATCH($A9,'Tableau Matchs Poules'!$N$4:$N$35,0),1),0),_xlfn.IFNA(INDEX('Tableau Matchs Poules'!$Z$4:$Z$35,MATCH($A9,'Tableau Matchs Poules'!$U$4:$U$35,0),1),0) , _xlfn.IFNA(INDEX('Tableau Matchs Poules'!$Y$4:$Y$35,MATCH($A9,'Tableau Matchs Poules'!$W$4:$W$35,0),1),0))</f>
        <v>0</v>
      </c>
      <c r="I9" s="18" t="n">
        <f aca="false">SUM(_xlfn.IFNA(INDEX('Tableau Matchs Poules'!$AH$4:$AH$35,MATCH($A9,'Tableau Matchs Poules'!$AD$4:$AD$35,0),1),0) , _xlfn.IFNA(INDEX('Tableau Matchs Poules'!$AI$4:$AI$35,MATCH($A9,'Tableau Matchs Poules'!$AF$4:$AF$35,0),1),0))</f>
        <v>0</v>
      </c>
      <c r="J9" s="19" t="n">
        <f aca="false">SUM(_xlfn.IFNA(INDEX('Tableau Matchs Poules'!$AH$4:$AH$35,MATCH($A9,'Tableau Matchs Poules'!$AD$4:$AD$35,0),1),0) , _xlfn.IFNA(INDEX('Tableau Matchs Poules'!$AI$4:$AI$35,MATCH($A9,'Tableau Matchs Poules'!$AF$4:$AF$35,0),1),0))</f>
        <v>0</v>
      </c>
      <c r="K9" s="19" t="n">
        <f aca="false">SUM(_xlfn.IFNA(INDEX('Tableau Matchs Poules'!$AI$4:$AI$35,MATCH($A9,'Tableau Matchs Poules'!$AD$4:$AD$35,0),1),0) , _xlfn.IFNA(INDEX('Tableau Matchs Poules'!$AH$4:$AH$35,MATCH($A9,'Tableau Matchs Poules'!$AF$4:$AF$35,0),1),0))</f>
        <v>0</v>
      </c>
      <c r="L9" s="18" t="n">
        <f aca="false">SUM(_xlfn.IFNA(INDEX('Tableau Matchs Finales'!$E$4:$E$19,MATCH($A9,'Tableau Matchs Finales'!$C$4:$C$19,0),1),0) , _xlfn.IFNA(INDEX('Tableau Matchs Finales'!$C$4:$C$19,MATCH($A9,'Tableau Matchs Finales'!$E$4:$E$19,0),1),0))</f>
        <v>0</v>
      </c>
      <c r="M9" s="19" t="n">
        <f aca="false">SUM(_xlfn.IFNA(INDEX('Tableau Matchs Finales'!$G$4:$G$19,MATCH($A9,'Tableau Matchs Finales'!$C$4:$C$19,0),1),0) , _xlfn.IFNA(INDEX('Tableau Matchs Finales'!$H$4:$H$19,MATCH($A9,'Tableau Matchs Finales'!$E$4:$E$19,0),1),0))</f>
        <v>0</v>
      </c>
      <c r="N9" s="19" t="n">
        <f aca="false">SUM(_xlfn.IFNA(INDEX('Tableau Matchs Finales'!$H$4:$H$19,MATCH($A9,'Tableau Matchs Finales'!$C$4:$C$19,0),1),0) , _xlfn.IFNA(INDEX('Tableau Matchs Finales'!$G$4:$G$19,MATCH($A9,'Tableau Matchs Finales'!$E$4:$E$19,0),1),0))</f>
        <v>0</v>
      </c>
      <c r="O9" s="18" t="n">
        <f aca="false">SUM(_xlfn.IFNA(INDEX('Tableau Matchs Finales'!$N$4:$N$19,MATCH($A9,'Tableau Matchs Finales'!$L$4:$L$19,0),1),0) , _xlfn.IFNA(INDEX('Tableau Matchs Finales'!$L$4:$L$19,MATCH($A9,'Tableau Matchs Finales'!$N$4:$N$19,0),1),0))</f>
        <v>0</v>
      </c>
      <c r="P9" s="19" t="n">
        <f aca="false">SUM(_xlfn.IFNA(INDEX('Tableau Matchs Finales'!$P$4:$P$19,MATCH($A9,'Tableau Matchs Finales'!$L$4:$L$19,0),1),0) , _xlfn.IFNA(INDEX('Tableau Matchs Finales'!$Q$4:$Q$19,MATCH($A9,'Tableau Matchs Finales'!$N$4:$N$19,0),1),0))</f>
        <v>0</v>
      </c>
      <c r="Q9" s="19" t="n">
        <f aca="false">SUM(_xlfn.IFNA(INDEX('Tableau Matchs Finales'!$Q$4:$Q$19,MATCH($A9,'Tableau Matchs Finales'!$L$4:$L$19,0),1),0) , _xlfn.IFNA(INDEX('Tableau Matchs Finales'!$P$4:$P$19,MATCH($A9,'Tableau Matchs Finales'!$N$4:$N$19,0),1),0))</f>
        <v>0</v>
      </c>
      <c r="R9" s="18" t="n">
        <f aca="false">SUM(_xlfn.IFNA(INDEX('Tableau Matchs Finales'!$W$4:$W$19,MATCH($A9,'Tableau Matchs Finales'!$U$4:$U$19,0),1),0) , _xlfn.IFNA(INDEX('Tableau Matchs Finales'!$U$4:$U$19,MATCH($A9,'Tableau Matchs Finales'!$W$4:$W$19,0),1),0))</f>
        <v>0</v>
      </c>
      <c r="S9" s="19" t="n">
        <f aca="false">SUM(_xlfn.IFNA(INDEX('Tableau Matchs Finales'!$Y$4:$Y$19,MATCH($A9,'Tableau Matchs Finales'!$U$4:$U$19,0),1),0) , _xlfn.IFNA(INDEX('Tableau Matchs Finales'!$Z$4:$Z$19,MATCH($A9,'Tableau Matchs Finales'!$W$4:$W$19,0),1),0))</f>
        <v>0</v>
      </c>
      <c r="T9" s="19" t="n">
        <f aca="false">SUM(_xlfn.IFNA(INDEX('Tableau Matchs Finales'!$Z$4:$Z$19,MATCH($A9,'Tableau Matchs Finales'!$U$4:$U$19,0),1),0) , _xlfn.IFNA(INDEX('Tableau Matchs Finales'!$Y$4:$Y$19,MATCH($A9,'Tableau Matchs Finales'!$W$4:$W$19,0),1),0))</f>
        <v>0</v>
      </c>
      <c r="U9" s="18" t="n">
        <f aca="false">SUM(_xlfn.IFNA(INDEX('Tableau Matchs Finales'!$AD$4:$AD$19,MATCH($A9,'Tableau Matchs Finales'!$AF$4:$AF$19,0),1),0) , _xlfn.IFNA(INDEX('Tableau Matchs Finales'!$AF$4:$AF$19,MATCH($A9,'Tableau Matchs Finales'!$AD$4:$AD$19,0),1),0))</f>
        <v>0</v>
      </c>
      <c r="V9" s="19" t="n">
        <f aca="false">SUM(_xlfn.IFNA(INDEX('Tableau Matchs Finales'!$AI$4:$AI$19,MATCH($A9,'Tableau Matchs Finales'!$AF$4:$AF$19,0),1),0) , _xlfn.IFNA(INDEX('Tableau Matchs Finales'!$AH$4:$AH$19,MATCH($A9,'Tableau Matchs Finales'!$AD$4:$AD$19,0),1),0))</f>
        <v>0</v>
      </c>
      <c r="W9" s="19" t="n">
        <f aca="false">SUM(_xlfn.IFNA(INDEX('Tableau Matchs Finales'!$AH$4:$AH$19,MATCH($A9,'Tableau Matchs Finales'!$AF$4:$AF$19,0),1),0) , _xlfn.IFNA(INDEX('Tableau Matchs Finales'!$AI$4:$AI$19,MATCH($A9,'Tableau Matchs Finales'!$AD$4:$AD$19,0),1),0))</f>
        <v>0</v>
      </c>
      <c r="X9" s="18" t="n">
        <f aca="false">SUM(_xlfn.IFNA(INDEX('Tableau Matchs Finales'!$AM$4:$AM$19,MATCH($A9,'Tableau Matchs Finales'!$AO$4:$AO$19,0),1),0) , _xlfn.IFNA(INDEX('Tableau Matchs Finales'!$AO$4:$AO$19,MATCH($A9,'Tableau Matchs Finales'!$AM$4:$AM$19,0),1),0))</f>
        <v>0</v>
      </c>
      <c r="Y9" s="19" t="n">
        <f aca="false">SUM(_xlfn.IFNA(INDEX('Tableau Matchs Finales'!$AR$4:$AR$19,MATCH($A9,'Tableau Matchs Finales'!$AO$4:$AO$19,0),1),0) , _xlfn.IFNA(INDEX('Tableau Matchs Finales'!$AQ$4:$AQ$19,MATCH($A9,'Tableau Matchs Finales'!$AM$4:$AM$19,0),1),0))</f>
        <v>0</v>
      </c>
      <c r="Z9" s="19" t="n">
        <f aca="false">SUM(_xlfn.IFNA(INDEX('Tableau Matchs Finales'!$AQ$4:$AQ$19,MATCH($A9,'Tableau Matchs Finales'!$AO$4:$AO$19,0),1),0) , _xlfn.IFNA(INDEX('Tableau Matchs Finales'!$AR$4:$AR$19,MATCH($A9,'Tableau Matchs Finales'!$AM$4:$AM$19,0),1),0))</f>
        <v>0</v>
      </c>
    </row>
    <row r="10" customFormat="false" ht="18.55" hidden="false" customHeight="false" outlineLevel="0" collapsed="false">
      <c r="A10" s="16" t="n">
        <v>8</v>
      </c>
      <c r="B10" s="17" t="s">
        <v>37</v>
      </c>
      <c r="C10" s="18" t="n">
        <f aca="false">SUM(_xlfn.IFNA(INDEX('Tableau Matchs Poules'!$E$4:$E$35,MATCH($A10,'Tableau Matchs Poules'!$C$4:$C$35,0),1),0) , _xlfn.IFNA(INDEX('Tableau Matchs Poules'!$C$4:$C$35,MATCH($A10,'Tableau Matchs Poules'!$E$4:$E$35,0),1),0))</f>
        <v>0</v>
      </c>
      <c r="D10" s="19" t="n">
        <f aca="false">SUM(_xlfn.IFNA(INDEX('Tableau Matchs Poules'!$G$4:$G$35,MATCH($A10,'Tableau Matchs Poules'!$C$4:$C$35,0),1),0) , _xlfn.IFNA(INDEX('Tableau Matchs Poules'!$H$4:$H$35,MATCH($A10,'Tableau Matchs Poules'!$E$4:$E$35,0),1),0))</f>
        <v>0</v>
      </c>
      <c r="E10" s="19" t="n">
        <f aca="false">SUM(_xlfn.IFNA(INDEX('Tableau Matchs Poules'!$H$4:$H$35,MATCH($A10,'Tableau Matchs Poules'!$C$4:$C$35,0),1),0) , _xlfn.IFNA(INDEX('Tableau Matchs Poules'!$G$4:$G$35,MATCH($A10,'Tableau Matchs Poules'!$E$4:$E$35,0),1),0))</f>
        <v>0</v>
      </c>
      <c r="F10" s="18" t="n">
        <f aca="false">SUM(_xlfn.IFNA(INDEX('Tableau Matchs Poules'!$N$4:$N$35,MATCH($A10,'Tableau Matchs Poules'!$L$4:$L$35,0),1),0) , _xlfn.IFNA(INDEX('Tableau Matchs Poules'!$L$4:$L$35,MATCH($A10,'Tableau Matchs Poules'!$N$4:$N$35,0),1),0),_xlfn.IFNA(INDEX('Tableau Matchs Poules'!$W$4:$W$35,MATCH($A10,'Tableau Matchs Poules'!$U$4:$U$35,0),1),0) , _xlfn.IFNA(INDEX('Tableau Matchs Poules'!$U$4:$U$35,MATCH($A10,'Tableau Matchs Poules'!$W$4:$W$35,0),1),0))</f>
        <v>0</v>
      </c>
      <c r="G10" s="19" t="n">
        <f aca="false">SUM(_xlfn.IFNA(INDEX('Tableau Matchs Poules'!$P$4:$P$35,MATCH($A10,'Tableau Matchs Poules'!$L$4:$L$35,0),1),0) , _xlfn.IFNA(INDEX('Tableau Matchs Poules'!$Q$4:$Q$35,MATCH($A10,'Tableau Matchs Poules'!$N$4:$N$35,0),1),0),_xlfn.IFNA(INDEX('Tableau Matchs Poules'!$Y$4:$Y$35,MATCH($A10,'Tableau Matchs Poules'!$U$4:$U$35,0),1),0) , _xlfn.IFNA(INDEX('Tableau Matchs Poules'!$Z$4:$Z$35,MATCH($A10,'Tableau Matchs Poules'!$W$4:$W$35,0),1),0))</f>
        <v>0</v>
      </c>
      <c r="H10" s="19" t="n">
        <f aca="false">SUM(_xlfn.IFNA(INDEX('Tableau Matchs Poules'!$Q$4:$Q$35,MATCH($A10,'Tableau Matchs Poules'!$L$4:$L$35,0),1),0) , _xlfn.IFNA(INDEX('Tableau Matchs Poules'!$P$4:$P$35,MATCH($A10,'Tableau Matchs Poules'!$N$4:$N$35,0),1),0),_xlfn.IFNA(INDEX('Tableau Matchs Poules'!$Z$4:$Z$35,MATCH($A10,'Tableau Matchs Poules'!$U$4:$U$35,0),1),0) , _xlfn.IFNA(INDEX('Tableau Matchs Poules'!$Y$4:$Y$35,MATCH($A10,'Tableau Matchs Poules'!$W$4:$W$35,0),1),0))</f>
        <v>0</v>
      </c>
      <c r="I10" s="18" t="n">
        <f aca="false">SUM(_xlfn.IFNA(INDEX('Tableau Matchs Poules'!$AH$4:$AH$35,MATCH($A10,'Tableau Matchs Poules'!$AD$4:$AD$35,0),1),0) , _xlfn.IFNA(INDEX('Tableau Matchs Poules'!$AI$4:$AI$35,MATCH($A10,'Tableau Matchs Poules'!$AF$4:$AF$35,0),1),0))</f>
        <v>0</v>
      </c>
      <c r="J10" s="19" t="n">
        <f aca="false">SUM(_xlfn.IFNA(INDEX('Tableau Matchs Poules'!$AH$4:$AH$35,MATCH($A10,'Tableau Matchs Poules'!$AD$4:$AD$35,0),1),0) , _xlfn.IFNA(INDEX('Tableau Matchs Poules'!$AI$4:$AI$35,MATCH($A10,'Tableau Matchs Poules'!$AF$4:$AF$35,0),1),0))</f>
        <v>0</v>
      </c>
      <c r="K10" s="19" t="n">
        <f aca="false">SUM(_xlfn.IFNA(INDEX('Tableau Matchs Poules'!$AI$4:$AI$35,MATCH($A10,'Tableau Matchs Poules'!$AD$4:$AD$35,0),1),0) , _xlfn.IFNA(INDEX('Tableau Matchs Poules'!$AH$4:$AH$35,MATCH($A10,'Tableau Matchs Poules'!$AF$4:$AF$35,0),1),0))</f>
        <v>0</v>
      </c>
      <c r="L10" s="18" t="n">
        <f aca="false">SUM(_xlfn.IFNA(INDEX('Tableau Matchs Finales'!$E$4:$E$19,MATCH($A10,'Tableau Matchs Finales'!$C$4:$C$19,0),1),0) , _xlfn.IFNA(INDEX('Tableau Matchs Finales'!$C$4:$C$19,MATCH($A10,'Tableau Matchs Finales'!$E$4:$E$19,0),1),0))</f>
        <v>0</v>
      </c>
      <c r="M10" s="19" t="n">
        <f aca="false">SUM(_xlfn.IFNA(INDEX('Tableau Matchs Finales'!$G$4:$G$19,MATCH($A10,'Tableau Matchs Finales'!$C$4:$C$19,0),1),0) , _xlfn.IFNA(INDEX('Tableau Matchs Finales'!$H$4:$H$19,MATCH($A10,'Tableau Matchs Finales'!$E$4:$E$19,0),1),0))</f>
        <v>0</v>
      </c>
      <c r="N10" s="19" t="n">
        <f aca="false">SUM(_xlfn.IFNA(INDEX('Tableau Matchs Finales'!$H$4:$H$19,MATCH($A10,'Tableau Matchs Finales'!$C$4:$C$19,0),1),0) , _xlfn.IFNA(INDEX('Tableau Matchs Finales'!$G$4:$G$19,MATCH($A10,'Tableau Matchs Finales'!$E$4:$E$19,0),1),0))</f>
        <v>0</v>
      </c>
      <c r="O10" s="18" t="n">
        <f aca="false">SUM(_xlfn.IFNA(INDEX('Tableau Matchs Finales'!$N$4:$N$19,MATCH($A10,'Tableau Matchs Finales'!$L$4:$L$19,0),1),0) , _xlfn.IFNA(INDEX('Tableau Matchs Finales'!$L$4:$L$19,MATCH($A10,'Tableau Matchs Finales'!$N$4:$N$19,0),1),0))</f>
        <v>0</v>
      </c>
      <c r="P10" s="19" t="n">
        <f aca="false">SUM(_xlfn.IFNA(INDEX('Tableau Matchs Finales'!$P$4:$P$19,MATCH($A10,'Tableau Matchs Finales'!$L$4:$L$19,0),1),0) , _xlfn.IFNA(INDEX('Tableau Matchs Finales'!$Q$4:$Q$19,MATCH($A10,'Tableau Matchs Finales'!$N$4:$N$19,0),1),0))</f>
        <v>0</v>
      </c>
      <c r="Q10" s="19" t="n">
        <f aca="false">SUM(_xlfn.IFNA(INDEX('Tableau Matchs Finales'!$Q$4:$Q$19,MATCH($A10,'Tableau Matchs Finales'!$L$4:$L$19,0),1),0) , _xlfn.IFNA(INDEX('Tableau Matchs Finales'!$P$4:$P$19,MATCH($A10,'Tableau Matchs Finales'!$N$4:$N$19,0),1),0))</f>
        <v>0</v>
      </c>
      <c r="R10" s="18" t="n">
        <f aca="false">SUM(_xlfn.IFNA(INDEX('Tableau Matchs Finales'!$W$4:$W$19,MATCH($A10,'Tableau Matchs Finales'!$U$4:$U$19,0),1),0) , _xlfn.IFNA(INDEX('Tableau Matchs Finales'!$U$4:$U$19,MATCH($A10,'Tableau Matchs Finales'!$W$4:$W$19,0),1),0))</f>
        <v>0</v>
      </c>
      <c r="S10" s="19" t="n">
        <f aca="false">SUM(_xlfn.IFNA(INDEX('Tableau Matchs Finales'!$Y$4:$Y$19,MATCH($A10,'Tableau Matchs Finales'!$U$4:$U$19,0),1),0) , _xlfn.IFNA(INDEX('Tableau Matchs Finales'!$Z$4:$Z$19,MATCH($A10,'Tableau Matchs Finales'!$W$4:$W$19,0),1),0))</f>
        <v>0</v>
      </c>
      <c r="T10" s="19" t="n">
        <f aca="false">SUM(_xlfn.IFNA(INDEX('Tableau Matchs Finales'!$Z$4:$Z$19,MATCH($A10,'Tableau Matchs Finales'!$U$4:$U$19,0),1),0) , _xlfn.IFNA(INDEX('Tableau Matchs Finales'!$Y$4:$Y$19,MATCH($A10,'Tableau Matchs Finales'!$W$4:$W$19,0),1),0))</f>
        <v>0</v>
      </c>
      <c r="U10" s="18" t="n">
        <f aca="false">SUM(_xlfn.IFNA(INDEX('Tableau Matchs Finales'!$AD$4:$AD$19,MATCH($A10,'Tableau Matchs Finales'!$AF$4:$AF$19,0),1),0) , _xlfn.IFNA(INDEX('Tableau Matchs Finales'!$AF$4:$AF$19,MATCH($A10,'Tableau Matchs Finales'!$AD$4:$AD$19,0),1),0))</f>
        <v>0</v>
      </c>
      <c r="V10" s="19" t="n">
        <f aca="false">SUM(_xlfn.IFNA(INDEX('Tableau Matchs Finales'!$AI$4:$AI$19,MATCH($A10,'Tableau Matchs Finales'!$AF$4:$AF$19,0),1),0) , _xlfn.IFNA(INDEX('Tableau Matchs Finales'!$AH$4:$AH$19,MATCH($A10,'Tableau Matchs Finales'!$AD$4:$AD$19,0),1),0))</f>
        <v>0</v>
      </c>
      <c r="W10" s="19" t="n">
        <f aca="false">SUM(_xlfn.IFNA(INDEX('Tableau Matchs Finales'!$AH$4:$AH$19,MATCH($A10,'Tableau Matchs Finales'!$AF$4:$AF$19,0),1),0) , _xlfn.IFNA(INDEX('Tableau Matchs Finales'!$AI$4:$AI$19,MATCH($A10,'Tableau Matchs Finales'!$AD$4:$AD$19,0),1),0))</f>
        <v>0</v>
      </c>
      <c r="X10" s="18" t="n">
        <f aca="false">SUM(_xlfn.IFNA(INDEX('Tableau Matchs Finales'!$AM$4:$AM$19,MATCH($A10,'Tableau Matchs Finales'!$AO$4:$AO$19,0),1),0) , _xlfn.IFNA(INDEX('Tableau Matchs Finales'!$AO$4:$AO$19,MATCH($A10,'Tableau Matchs Finales'!$AM$4:$AM$19,0),1),0))</f>
        <v>0</v>
      </c>
      <c r="Y10" s="19" t="n">
        <f aca="false">SUM(_xlfn.IFNA(INDEX('Tableau Matchs Finales'!$AR$4:$AR$19,MATCH($A10,'Tableau Matchs Finales'!$AO$4:$AO$19,0),1),0) , _xlfn.IFNA(INDEX('Tableau Matchs Finales'!$AQ$4:$AQ$19,MATCH($A10,'Tableau Matchs Finales'!$AM$4:$AM$19,0),1),0))</f>
        <v>0</v>
      </c>
      <c r="Z10" s="19" t="n">
        <f aca="false">SUM(_xlfn.IFNA(INDEX('Tableau Matchs Finales'!$AQ$4:$AQ$19,MATCH($A10,'Tableau Matchs Finales'!$AO$4:$AO$19,0),1),0) , _xlfn.IFNA(INDEX('Tableau Matchs Finales'!$AR$4:$AR$19,MATCH($A10,'Tableau Matchs Finales'!$AM$4:$AM$19,0),1),0))</f>
        <v>0</v>
      </c>
    </row>
    <row r="11" customFormat="false" ht="18.55" hidden="false" customHeight="false" outlineLevel="0" collapsed="false">
      <c r="A11" s="16" t="n">
        <v>9</v>
      </c>
      <c r="B11" s="17" t="s">
        <v>38</v>
      </c>
      <c r="C11" s="18" t="n">
        <f aca="false">SUM(_xlfn.IFNA(INDEX('Tableau Matchs Poules'!$E$4:$E$35,MATCH($A11,'Tableau Matchs Poules'!$C$4:$C$35,0),1),0) , _xlfn.IFNA(INDEX('Tableau Matchs Poules'!$C$4:$C$35,MATCH($A11,'Tableau Matchs Poules'!$E$4:$E$35,0),1),0))</f>
        <v>0</v>
      </c>
      <c r="D11" s="19" t="n">
        <f aca="false">SUM(_xlfn.IFNA(INDEX('Tableau Matchs Poules'!$G$4:$G$35,MATCH($A11,'Tableau Matchs Poules'!$C$4:$C$35,0),1),0) , _xlfn.IFNA(INDEX('Tableau Matchs Poules'!$H$4:$H$35,MATCH($A11,'Tableau Matchs Poules'!$E$4:$E$35,0),1),0))</f>
        <v>0</v>
      </c>
      <c r="E11" s="19" t="n">
        <f aca="false">SUM(_xlfn.IFNA(INDEX('Tableau Matchs Poules'!$H$4:$H$35,MATCH($A11,'Tableau Matchs Poules'!$C$4:$C$35,0),1),0) , _xlfn.IFNA(INDEX('Tableau Matchs Poules'!$G$4:$G$35,MATCH($A11,'Tableau Matchs Poules'!$E$4:$E$35,0),1),0))</f>
        <v>0</v>
      </c>
      <c r="F11" s="18" t="n">
        <f aca="false">SUM(_xlfn.IFNA(INDEX('Tableau Matchs Poules'!$N$4:$N$35,MATCH($A11,'Tableau Matchs Poules'!$L$4:$L$35,0),1),0) , _xlfn.IFNA(INDEX('Tableau Matchs Poules'!$L$4:$L$35,MATCH($A11,'Tableau Matchs Poules'!$N$4:$N$35,0),1),0),_xlfn.IFNA(INDEX('Tableau Matchs Poules'!$W$4:$W$35,MATCH($A11,'Tableau Matchs Poules'!$U$4:$U$35,0),1),0) , _xlfn.IFNA(INDEX('Tableau Matchs Poules'!$U$4:$U$35,MATCH($A11,'Tableau Matchs Poules'!$W$4:$W$35,0),1),0))</f>
        <v>0</v>
      </c>
      <c r="G11" s="19" t="n">
        <f aca="false">SUM(_xlfn.IFNA(INDEX('Tableau Matchs Poules'!$P$4:$P$35,MATCH($A11,'Tableau Matchs Poules'!$L$4:$L$35,0),1),0) , _xlfn.IFNA(INDEX('Tableau Matchs Poules'!$Q$4:$Q$35,MATCH($A11,'Tableau Matchs Poules'!$N$4:$N$35,0),1),0),_xlfn.IFNA(INDEX('Tableau Matchs Poules'!$Y$4:$Y$35,MATCH($A11,'Tableau Matchs Poules'!$U$4:$U$35,0),1),0) , _xlfn.IFNA(INDEX('Tableau Matchs Poules'!$Z$4:$Z$35,MATCH($A11,'Tableau Matchs Poules'!$W$4:$W$35,0),1),0))</f>
        <v>0</v>
      </c>
      <c r="H11" s="19" t="n">
        <f aca="false">SUM(_xlfn.IFNA(INDEX('Tableau Matchs Poules'!$Q$4:$Q$35,MATCH($A11,'Tableau Matchs Poules'!$L$4:$L$35,0),1),0) , _xlfn.IFNA(INDEX('Tableau Matchs Poules'!$P$4:$P$35,MATCH($A11,'Tableau Matchs Poules'!$N$4:$N$35,0),1),0),_xlfn.IFNA(INDEX('Tableau Matchs Poules'!$Z$4:$Z$35,MATCH($A11,'Tableau Matchs Poules'!$U$4:$U$35,0),1),0) , _xlfn.IFNA(INDEX('Tableau Matchs Poules'!$Y$4:$Y$35,MATCH($A11,'Tableau Matchs Poules'!$W$4:$W$35,0),1),0))</f>
        <v>0</v>
      </c>
      <c r="I11" s="18" t="n">
        <f aca="false">SUM(_xlfn.IFNA(INDEX('Tableau Matchs Poules'!$AH$4:$AH$35,MATCH($A11,'Tableau Matchs Poules'!$AD$4:$AD$35,0),1),0) , _xlfn.IFNA(INDEX('Tableau Matchs Poules'!$AI$4:$AI$35,MATCH($A11,'Tableau Matchs Poules'!$AF$4:$AF$35,0),1),0))</f>
        <v>0</v>
      </c>
      <c r="J11" s="19" t="n">
        <f aca="false">SUM(_xlfn.IFNA(INDEX('Tableau Matchs Poules'!$AH$4:$AH$35,MATCH($A11,'Tableau Matchs Poules'!$AD$4:$AD$35,0),1),0) , _xlfn.IFNA(INDEX('Tableau Matchs Poules'!$AI$4:$AI$35,MATCH($A11,'Tableau Matchs Poules'!$AF$4:$AF$35,0),1),0))</f>
        <v>0</v>
      </c>
      <c r="K11" s="19" t="n">
        <f aca="false">SUM(_xlfn.IFNA(INDEX('Tableau Matchs Poules'!$AI$4:$AI$35,MATCH($A11,'Tableau Matchs Poules'!$AD$4:$AD$35,0),1),0) , _xlfn.IFNA(INDEX('Tableau Matchs Poules'!$AH$4:$AH$35,MATCH($A11,'Tableau Matchs Poules'!$AF$4:$AF$35,0),1),0))</f>
        <v>0</v>
      </c>
      <c r="L11" s="18" t="n">
        <f aca="false">SUM(_xlfn.IFNA(INDEX('Tableau Matchs Finales'!$E$4:$E$19,MATCH($A11,'Tableau Matchs Finales'!$C$4:$C$19,0),1),0) , _xlfn.IFNA(INDEX('Tableau Matchs Finales'!$C$4:$C$19,MATCH($A11,'Tableau Matchs Finales'!$E$4:$E$19,0),1),0))</f>
        <v>0</v>
      </c>
      <c r="M11" s="19" t="n">
        <f aca="false">SUM(_xlfn.IFNA(INDEX('Tableau Matchs Finales'!$G$4:$G$19,MATCH($A11,'Tableau Matchs Finales'!$C$4:$C$19,0),1),0) , _xlfn.IFNA(INDEX('Tableau Matchs Finales'!$H$4:$H$19,MATCH($A11,'Tableau Matchs Finales'!$E$4:$E$19,0),1),0))</f>
        <v>0</v>
      </c>
      <c r="N11" s="19" t="n">
        <f aca="false">SUM(_xlfn.IFNA(INDEX('Tableau Matchs Finales'!$H$4:$H$19,MATCH($A11,'Tableau Matchs Finales'!$C$4:$C$19,0),1),0) , _xlfn.IFNA(INDEX('Tableau Matchs Finales'!$G$4:$G$19,MATCH($A11,'Tableau Matchs Finales'!$E$4:$E$19,0),1),0))</f>
        <v>0</v>
      </c>
      <c r="O11" s="18" t="n">
        <f aca="false">SUM(_xlfn.IFNA(INDEX('Tableau Matchs Finales'!$N$4:$N$19,MATCH($A11,'Tableau Matchs Finales'!$L$4:$L$19,0),1),0) , _xlfn.IFNA(INDEX('Tableau Matchs Finales'!$L$4:$L$19,MATCH($A11,'Tableau Matchs Finales'!$N$4:$N$19,0),1),0))</f>
        <v>0</v>
      </c>
      <c r="P11" s="19" t="n">
        <f aca="false">SUM(_xlfn.IFNA(INDEX('Tableau Matchs Finales'!$P$4:$P$19,MATCH($A11,'Tableau Matchs Finales'!$L$4:$L$19,0),1),0) , _xlfn.IFNA(INDEX('Tableau Matchs Finales'!$Q$4:$Q$19,MATCH($A11,'Tableau Matchs Finales'!$N$4:$N$19,0),1),0))</f>
        <v>0</v>
      </c>
      <c r="Q11" s="19" t="n">
        <f aca="false">SUM(_xlfn.IFNA(INDEX('Tableau Matchs Finales'!$Q$4:$Q$19,MATCH($A11,'Tableau Matchs Finales'!$L$4:$L$19,0),1),0) , _xlfn.IFNA(INDEX('Tableau Matchs Finales'!$P$4:$P$19,MATCH($A11,'Tableau Matchs Finales'!$N$4:$N$19,0),1),0))</f>
        <v>0</v>
      </c>
      <c r="R11" s="18" t="n">
        <f aca="false">SUM(_xlfn.IFNA(INDEX('Tableau Matchs Finales'!$W$4:$W$19,MATCH($A11,'Tableau Matchs Finales'!$U$4:$U$19,0),1),0) , _xlfn.IFNA(INDEX('Tableau Matchs Finales'!$U$4:$U$19,MATCH($A11,'Tableau Matchs Finales'!$W$4:$W$19,0),1),0))</f>
        <v>0</v>
      </c>
      <c r="S11" s="19" t="n">
        <f aca="false">SUM(_xlfn.IFNA(INDEX('Tableau Matchs Finales'!$Y$4:$Y$19,MATCH($A11,'Tableau Matchs Finales'!$U$4:$U$19,0),1),0) , _xlfn.IFNA(INDEX('Tableau Matchs Finales'!$Z$4:$Z$19,MATCH($A11,'Tableau Matchs Finales'!$W$4:$W$19,0),1),0))</f>
        <v>0</v>
      </c>
      <c r="T11" s="19" t="n">
        <f aca="false">SUM(_xlfn.IFNA(INDEX('Tableau Matchs Finales'!$Z$4:$Z$19,MATCH($A11,'Tableau Matchs Finales'!$U$4:$U$19,0),1),0) , _xlfn.IFNA(INDEX('Tableau Matchs Finales'!$Y$4:$Y$19,MATCH($A11,'Tableau Matchs Finales'!$W$4:$W$19,0),1),0))</f>
        <v>0</v>
      </c>
      <c r="U11" s="18" t="n">
        <f aca="false">SUM(_xlfn.IFNA(INDEX('Tableau Matchs Finales'!$AD$4:$AD$19,MATCH($A11,'Tableau Matchs Finales'!$AF$4:$AF$19,0),1),0) , _xlfn.IFNA(INDEX('Tableau Matchs Finales'!$AF$4:$AF$19,MATCH($A11,'Tableau Matchs Finales'!$AD$4:$AD$19,0),1),0))</f>
        <v>0</v>
      </c>
      <c r="V11" s="19" t="n">
        <f aca="false">SUM(_xlfn.IFNA(INDEX('Tableau Matchs Finales'!$AI$4:$AI$19,MATCH($A11,'Tableau Matchs Finales'!$AF$4:$AF$19,0),1),0) , _xlfn.IFNA(INDEX('Tableau Matchs Finales'!$AH$4:$AH$19,MATCH($A11,'Tableau Matchs Finales'!$AD$4:$AD$19,0),1),0))</f>
        <v>0</v>
      </c>
      <c r="W11" s="19" t="n">
        <f aca="false">SUM(_xlfn.IFNA(INDEX('Tableau Matchs Finales'!$AH$4:$AH$19,MATCH($A11,'Tableau Matchs Finales'!$AF$4:$AF$19,0),1),0) , _xlfn.IFNA(INDEX('Tableau Matchs Finales'!$AI$4:$AI$19,MATCH($A11,'Tableau Matchs Finales'!$AD$4:$AD$19,0),1),0))</f>
        <v>0</v>
      </c>
      <c r="X11" s="18" t="n">
        <f aca="false">SUM(_xlfn.IFNA(INDEX('Tableau Matchs Finales'!$AM$4:$AM$19,MATCH($A11,'Tableau Matchs Finales'!$AO$4:$AO$19,0),1),0) , _xlfn.IFNA(INDEX('Tableau Matchs Finales'!$AO$4:$AO$19,MATCH($A11,'Tableau Matchs Finales'!$AM$4:$AM$19,0),1),0))</f>
        <v>0</v>
      </c>
      <c r="Y11" s="19" t="n">
        <f aca="false">SUM(_xlfn.IFNA(INDEX('Tableau Matchs Finales'!$AR$4:$AR$19,MATCH($A11,'Tableau Matchs Finales'!$AO$4:$AO$19,0),1),0) , _xlfn.IFNA(INDEX('Tableau Matchs Finales'!$AQ$4:$AQ$19,MATCH($A11,'Tableau Matchs Finales'!$AM$4:$AM$19,0),1),0))</f>
        <v>0</v>
      </c>
      <c r="Z11" s="19" t="n">
        <f aca="false">SUM(_xlfn.IFNA(INDEX('Tableau Matchs Finales'!$AQ$4:$AQ$19,MATCH($A11,'Tableau Matchs Finales'!$AO$4:$AO$19,0),1),0) , _xlfn.IFNA(INDEX('Tableau Matchs Finales'!$AR$4:$AR$19,MATCH($A11,'Tableau Matchs Finales'!$AM$4:$AM$19,0),1),0))</f>
        <v>0</v>
      </c>
    </row>
    <row r="12" customFormat="false" ht="18.55" hidden="false" customHeight="false" outlineLevel="0" collapsed="false">
      <c r="A12" s="16" t="n">
        <v>10</v>
      </c>
      <c r="B12" s="17" t="s">
        <v>39</v>
      </c>
      <c r="C12" s="18" t="n">
        <f aca="false">SUM(_xlfn.IFNA(INDEX('Tableau Matchs Poules'!$E$4:$E$35,MATCH($A12,'Tableau Matchs Poules'!$C$4:$C$35,0),1),0) , _xlfn.IFNA(INDEX('Tableau Matchs Poules'!$C$4:$C$35,MATCH($A12,'Tableau Matchs Poules'!$E$4:$E$35,0),1),0))</f>
        <v>0</v>
      </c>
      <c r="D12" s="19" t="n">
        <f aca="false">SUM(_xlfn.IFNA(INDEX('Tableau Matchs Poules'!$G$4:$G$35,MATCH($A12,'Tableau Matchs Poules'!$C$4:$C$35,0),1),0) , _xlfn.IFNA(INDEX('Tableau Matchs Poules'!$H$4:$H$35,MATCH($A12,'Tableau Matchs Poules'!$E$4:$E$35,0),1),0))</f>
        <v>0</v>
      </c>
      <c r="E12" s="19" t="n">
        <f aca="false">SUM(_xlfn.IFNA(INDEX('Tableau Matchs Poules'!$H$4:$H$35,MATCH($A12,'Tableau Matchs Poules'!$C$4:$C$35,0),1),0) , _xlfn.IFNA(INDEX('Tableau Matchs Poules'!$G$4:$G$35,MATCH($A12,'Tableau Matchs Poules'!$E$4:$E$35,0),1),0))</f>
        <v>0</v>
      </c>
      <c r="F12" s="18" t="n">
        <f aca="false">SUM(_xlfn.IFNA(INDEX('Tableau Matchs Poules'!$N$4:$N$35,MATCH($A12,'Tableau Matchs Poules'!$L$4:$L$35,0),1),0) , _xlfn.IFNA(INDEX('Tableau Matchs Poules'!$L$4:$L$35,MATCH($A12,'Tableau Matchs Poules'!$N$4:$N$35,0),1),0),_xlfn.IFNA(INDEX('Tableau Matchs Poules'!$W$4:$W$35,MATCH($A12,'Tableau Matchs Poules'!$U$4:$U$35,0),1),0) , _xlfn.IFNA(INDEX('Tableau Matchs Poules'!$U$4:$U$35,MATCH($A12,'Tableau Matchs Poules'!$W$4:$W$35,0),1),0))</f>
        <v>0</v>
      </c>
      <c r="G12" s="19" t="n">
        <f aca="false">SUM(_xlfn.IFNA(INDEX('Tableau Matchs Poules'!$P$4:$P$35,MATCH($A12,'Tableau Matchs Poules'!$L$4:$L$35,0),1),0) , _xlfn.IFNA(INDEX('Tableau Matchs Poules'!$Q$4:$Q$35,MATCH($A12,'Tableau Matchs Poules'!$N$4:$N$35,0),1),0),_xlfn.IFNA(INDEX('Tableau Matchs Poules'!$Y$4:$Y$35,MATCH($A12,'Tableau Matchs Poules'!$U$4:$U$35,0),1),0) , _xlfn.IFNA(INDEX('Tableau Matchs Poules'!$Z$4:$Z$35,MATCH($A12,'Tableau Matchs Poules'!$W$4:$W$35,0),1),0))</f>
        <v>0</v>
      </c>
      <c r="H12" s="19" t="n">
        <f aca="false">SUM(_xlfn.IFNA(INDEX('Tableau Matchs Poules'!$Q$4:$Q$35,MATCH($A12,'Tableau Matchs Poules'!$L$4:$L$35,0),1),0) , _xlfn.IFNA(INDEX('Tableau Matchs Poules'!$P$4:$P$35,MATCH($A12,'Tableau Matchs Poules'!$N$4:$N$35,0),1),0),_xlfn.IFNA(INDEX('Tableau Matchs Poules'!$Z$4:$Z$35,MATCH($A12,'Tableau Matchs Poules'!$U$4:$U$35,0),1),0) , _xlfn.IFNA(INDEX('Tableau Matchs Poules'!$Y$4:$Y$35,MATCH($A12,'Tableau Matchs Poules'!$W$4:$W$35,0),1),0))</f>
        <v>0</v>
      </c>
      <c r="I12" s="18" t="n">
        <f aca="false">SUM(_xlfn.IFNA(INDEX('Tableau Matchs Poules'!$AH$4:$AH$35,MATCH($A12,'Tableau Matchs Poules'!$AD$4:$AD$35,0),1),0) , _xlfn.IFNA(INDEX('Tableau Matchs Poules'!$AI$4:$AI$35,MATCH($A12,'Tableau Matchs Poules'!$AF$4:$AF$35,0),1),0))</f>
        <v>0</v>
      </c>
      <c r="J12" s="19" t="n">
        <f aca="false">SUM(_xlfn.IFNA(INDEX('Tableau Matchs Poules'!$AH$4:$AH$35,MATCH($A12,'Tableau Matchs Poules'!$AD$4:$AD$35,0),1),0) , _xlfn.IFNA(INDEX('Tableau Matchs Poules'!$AI$4:$AI$35,MATCH($A12,'Tableau Matchs Poules'!$AF$4:$AF$35,0),1),0))</f>
        <v>0</v>
      </c>
      <c r="K12" s="19" t="n">
        <f aca="false">SUM(_xlfn.IFNA(INDEX('Tableau Matchs Poules'!$AI$4:$AI$35,MATCH($A12,'Tableau Matchs Poules'!$AD$4:$AD$35,0),1),0) , _xlfn.IFNA(INDEX('Tableau Matchs Poules'!$AH$4:$AH$35,MATCH($A12,'Tableau Matchs Poules'!$AF$4:$AF$35,0),1),0))</f>
        <v>0</v>
      </c>
      <c r="L12" s="18" t="n">
        <f aca="false">SUM(_xlfn.IFNA(INDEX('Tableau Matchs Finales'!$E$4:$E$19,MATCH($A12,'Tableau Matchs Finales'!$C$4:$C$19,0),1),0) , _xlfn.IFNA(INDEX('Tableau Matchs Finales'!$C$4:$C$19,MATCH($A12,'Tableau Matchs Finales'!$E$4:$E$19,0),1),0))</f>
        <v>0</v>
      </c>
      <c r="M12" s="19" t="n">
        <f aca="false">SUM(_xlfn.IFNA(INDEX('Tableau Matchs Finales'!$G$4:$G$19,MATCH($A12,'Tableau Matchs Finales'!$C$4:$C$19,0),1),0) , _xlfn.IFNA(INDEX('Tableau Matchs Finales'!$H$4:$H$19,MATCH($A12,'Tableau Matchs Finales'!$E$4:$E$19,0),1),0))</f>
        <v>0</v>
      </c>
      <c r="N12" s="19" t="n">
        <f aca="false">SUM(_xlfn.IFNA(INDEX('Tableau Matchs Finales'!$H$4:$H$19,MATCH($A12,'Tableau Matchs Finales'!$C$4:$C$19,0),1),0) , _xlfn.IFNA(INDEX('Tableau Matchs Finales'!$G$4:$G$19,MATCH($A12,'Tableau Matchs Finales'!$E$4:$E$19,0),1),0))</f>
        <v>0</v>
      </c>
      <c r="O12" s="18" t="n">
        <f aca="false">SUM(_xlfn.IFNA(INDEX('Tableau Matchs Finales'!$N$4:$N$19,MATCH($A12,'Tableau Matchs Finales'!$L$4:$L$19,0),1),0) , _xlfn.IFNA(INDEX('Tableau Matchs Finales'!$L$4:$L$19,MATCH($A12,'Tableau Matchs Finales'!$N$4:$N$19,0),1),0))</f>
        <v>0</v>
      </c>
      <c r="P12" s="19" t="n">
        <f aca="false">SUM(_xlfn.IFNA(INDEX('Tableau Matchs Finales'!$P$4:$P$19,MATCH($A12,'Tableau Matchs Finales'!$L$4:$L$19,0),1),0) , _xlfn.IFNA(INDEX('Tableau Matchs Finales'!$Q$4:$Q$19,MATCH($A12,'Tableau Matchs Finales'!$N$4:$N$19,0),1),0))</f>
        <v>0</v>
      </c>
      <c r="Q12" s="19" t="n">
        <f aca="false">SUM(_xlfn.IFNA(INDEX('Tableau Matchs Finales'!$Q$4:$Q$19,MATCH($A12,'Tableau Matchs Finales'!$L$4:$L$19,0),1),0) , _xlfn.IFNA(INDEX('Tableau Matchs Finales'!$P$4:$P$19,MATCH($A12,'Tableau Matchs Finales'!$N$4:$N$19,0),1),0))</f>
        <v>0</v>
      </c>
      <c r="R12" s="18" t="n">
        <f aca="false">SUM(_xlfn.IFNA(INDEX('Tableau Matchs Finales'!$W$4:$W$19,MATCH($A12,'Tableau Matchs Finales'!$U$4:$U$19,0),1),0) , _xlfn.IFNA(INDEX('Tableau Matchs Finales'!$U$4:$U$19,MATCH($A12,'Tableau Matchs Finales'!$W$4:$W$19,0),1),0))</f>
        <v>0</v>
      </c>
      <c r="S12" s="19" t="n">
        <f aca="false">SUM(_xlfn.IFNA(INDEX('Tableau Matchs Finales'!$Y$4:$Y$19,MATCH($A12,'Tableau Matchs Finales'!$U$4:$U$19,0),1),0) , _xlfn.IFNA(INDEX('Tableau Matchs Finales'!$Z$4:$Z$19,MATCH($A12,'Tableau Matchs Finales'!$W$4:$W$19,0),1),0))</f>
        <v>0</v>
      </c>
      <c r="T12" s="19" t="n">
        <f aca="false">SUM(_xlfn.IFNA(INDEX('Tableau Matchs Finales'!$Z$4:$Z$19,MATCH($A12,'Tableau Matchs Finales'!$U$4:$U$19,0),1),0) , _xlfn.IFNA(INDEX('Tableau Matchs Finales'!$Y$4:$Y$19,MATCH($A12,'Tableau Matchs Finales'!$W$4:$W$19,0),1),0))</f>
        <v>0</v>
      </c>
      <c r="U12" s="18" t="n">
        <f aca="false">SUM(_xlfn.IFNA(INDEX('Tableau Matchs Finales'!$AD$4:$AD$19,MATCH($A12,'Tableau Matchs Finales'!$AF$4:$AF$19,0),1),0) , _xlfn.IFNA(INDEX('Tableau Matchs Finales'!$AF$4:$AF$19,MATCH($A12,'Tableau Matchs Finales'!$AD$4:$AD$19,0),1),0))</f>
        <v>0</v>
      </c>
      <c r="V12" s="19" t="n">
        <f aca="false">SUM(_xlfn.IFNA(INDEX('Tableau Matchs Finales'!$AI$4:$AI$19,MATCH($A12,'Tableau Matchs Finales'!$AF$4:$AF$19,0),1),0) , _xlfn.IFNA(INDEX('Tableau Matchs Finales'!$AH$4:$AH$19,MATCH($A12,'Tableau Matchs Finales'!$AD$4:$AD$19,0),1),0))</f>
        <v>0</v>
      </c>
      <c r="W12" s="19" t="n">
        <f aca="false">SUM(_xlfn.IFNA(INDEX('Tableau Matchs Finales'!$AH$4:$AH$19,MATCH($A12,'Tableau Matchs Finales'!$AF$4:$AF$19,0),1),0) , _xlfn.IFNA(INDEX('Tableau Matchs Finales'!$AI$4:$AI$19,MATCH($A12,'Tableau Matchs Finales'!$AD$4:$AD$19,0),1),0))</f>
        <v>0</v>
      </c>
      <c r="X12" s="18" t="n">
        <f aca="false">SUM(_xlfn.IFNA(INDEX('Tableau Matchs Finales'!$AM$4:$AM$19,MATCH($A12,'Tableau Matchs Finales'!$AO$4:$AO$19,0),1),0) , _xlfn.IFNA(INDEX('Tableau Matchs Finales'!$AO$4:$AO$19,MATCH($A12,'Tableau Matchs Finales'!$AM$4:$AM$19,0),1),0))</f>
        <v>0</v>
      </c>
      <c r="Y12" s="19" t="n">
        <f aca="false">SUM(_xlfn.IFNA(INDEX('Tableau Matchs Finales'!$AR$4:$AR$19,MATCH($A12,'Tableau Matchs Finales'!$AO$4:$AO$19,0),1),0) , _xlfn.IFNA(INDEX('Tableau Matchs Finales'!$AQ$4:$AQ$19,MATCH($A12,'Tableau Matchs Finales'!$AM$4:$AM$19,0),1),0))</f>
        <v>0</v>
      </c>
      <c r="Z12" s="19" t="n">
        <f aca="false">SUM(_xlfn.IFNA(INDEX('Tableau Matchs Finales'!$AQ$4:$AQ$19,MATCH($A12,'Tableau Matchs Finales'!$AO$4:$AO$19,0),1),0) , _xlfn.IFNA(INDEX('Tableau Matchs Finales'!$AR$4:$AR$19,MATCH($A12,'Tableau Matchs Finales'!$AM$4:$AM$19,0),1),0))</f>
        <v>0</v>
      </c>
    </row>
    <row r="13" customFormat="false" ht="18.55" hidden="false" customHeight="false" outlineLevel="0" collapsed="false">
      <c r="A13" s="16" t="n">
        <v>11</v>
      </c>
      <c r="B13" s="17" t="s">
        <v>40</v>
      </c>
      <c r="C13" s="18" t="n">
        <f aca="false">SUM(_xlfn.IFNA(INDEX('Tableau Matchs Poules'!$E$4:$E$35,MATCH($A13,'Tableau Matchs Poules'!$C$4:$C$35,0),1),0) , _xlfn.IFNA(INDEX('Tableau Matchs Poules'!$C$4:$C$35,MATCH($A13,'Tableau Matchs Poules'!$E$4:$E$35,0),1),0))</f>
        <v>0</v>
      </c>
      <c r="D13" s="19" t="n">
        <f aca="false">SUM(_xlfn.IFNA(INDEX('Tableau Matchs Poules'!$G$4:$G$35,MATCH($A13,'Tableau Matchs Poules'!$C$4:$C$35,0),1),0) , _xlfn.IFNA(INDEX('Tableau Matchs Poules'!$H$4:$H$35,MATCH($A13,'Tableau Matchs Poules'!$E$4:$E$35,0),1),0))</f>
        <v>0</v>
      </c>
      <c r="E13" s="19" t="n">
        <f aca="false">SUM(_xlfn.IFNA(INDEX('Tableau Matchs Poules'!$H$4:$H$35,MATCH($A13,'Tableau Matchs Poules'!$C$4:$C$35,0),1),0) , _xlfn.IFNA(INDEX('Tableau Matchs Poules'!$G$4:$G$35,MATCH($A13,'Tableau Matchs Poules'!$E$4:$E$35,0),1),0))</f>
        <v>0</v>
      </c>
      <c r="F13" s="18" t="n">
        <f aca="false">SUM(_xlfn.IFNA(INDEX('Tableau Matchs Poules'!$N$4:$N$35,MATCH($A13,'Tableau Matchs Poules'!$L$4:$L$35,0),1),0) , _xlfn.IFNA(INDEX('Tableau Matchs Poules'!$L$4:$L$35,MATCH($A13,'Tableau Matchs Poules'!$N$4:$N$35,0),1),0),_xlfn.IFNA(INDEX('Tableau Matchs Poules'!$W$4:$W$35,MATCH($A13,'Tableau Matchs Poules'!$U$4:$U$35,0),1),0) , _xlfn.IFNA(INDEX('Tableau Matchs Poules'!$U$4:$U$35,MATCH($A13,'Tableau Matchs Poules'!$W$4:$W$35,0),1),0))</f>
        <v>0</v>
      </c>
      <c r="G13" s="19" t="n">
        <f aca="false">SUM(_xlfn.IFNA(INDEX('Tableau Matchs Poules'!$P$4:$P$35,MATCH($A13,'Tableau Matchs Poules'!$L$4:$L$35,0),1),0) , _xlfn.IFNA(INDEX('Tableau Matchs Poules'!$Q$4:$Q$35,MATCH($A13,'Tableau Matchs Poules'!$N$4:$N$35,0),1),0),_xlfn.IFNA(INDEX('Tableau Matchs Poules'!$Y$4:$Y$35,MATCH($A13,'Tableau Matchs Poules'!$U$4:$U$35,0),1),0) , _xlfn.IFNA(INDEX('Tableau Matchs Poules'!$Z$4:$Z$35,MATCH($A13,'Tableau Matchs Poules'!$W$4:$W$35,0),1),0))</f>
        <v>0</v>
      </c>
      <c r="H13" s="19" t="n">
        <f aca="false">SUM(_xlfn.IFNA(INDEX('Tableau Matchs Poules'!$Q$4:$Q$35,MATCH($A13,'Tableau Matchs Poules'!$L$4:$L$35,0),1),0) , _xlfn.IFNA(INDEX('Tableau Matchs Poules'!$P$4:$P$35,MATCH($A13,'Tableau Matchs Poules'!$N$4:$N$35,0),1),0),_xlfn.IFNA(INDEX('Tableau Matchs Poules'!$Z$4:$Z$35,MATCH($A13,'Tableau Matchs Poules'!$U$4:$U$35,0),1),0) , _xlfn.IFNA(INDEX('Tableau Matchs Poules'!$Y$4:$Y$35,MATCH($A13,'Tableau Matchs Poules'!$W$4:$W$35,0),1),0))</f>
        <v>0</v>
      </c>
      <c r="I13" s="18" t="n">
        <f aca="false">SUM(_xlfn.IFNA(INDEX('Tableau Matchs Poules'!$AH$4:$AH$35,MATCH($A13,'Tableau Matchs Poules'!$AD$4:$AD$35,0),1),0) , _xlfn.IFNA(INDEX('Tableau Matchs Poules'!$AI$4:$AI$35,MATCH($A13,'Tableau Matchs Poules'!$AF$4:$AF$35,0),1),0))</f>
        <v>0</v>
      </c>
      <c r="J13" s="19" t="n">
        <f aca="false">SUM(_xlfn.IFNA(INDEX('Tableau Matchs Poules'!$AH$4:$AH$35,MATCH($A13,'Tableau Matchs Poules'!$AD$4:$AD$35,0),1),0) , _xlfn.IFNA(INDEX('Tableau Matchs Poules'!$AI$4:$AI$35,MATCH($A13,'Tableau Matchs Poules'!$AF$4:$AF$35,0),1),0))</f>
        <v>0</v>
      </c>
      <c r="K13" s="19" t="n">
        <f aca="false">SUM(_xlfn.IFNA(INDEX('Tableau Matchs Poules'!$AI$4:$AI$35,MATCH($A13,'Tableau Matchs Poules'!$AD$4:$AD$35,0),1),0) , _xlfn.IFNA(INDEX('Tableau Matchs Poules'!$AH$4:$AH$35,MATCH($A13,'Tableau Matchs Poules'!$AF$4:$AF$35,0),1),0))</f>
        <v>0</v>
      </c>
      <c r="L13" s="18" t="n">
        <f aca="false">SUM(_xlfn.IFNA(INDEX('Tableau Matchs Finales'!$E$4:$E$19,MATCH($A13,'Tableau Matchs Finales'!$C$4:$C$19,0),1),0) , _xlfn.IFNA(INDEX('Tableau Matchs Finales'!$C$4:$C$19,MATCH($A13,'Tableau Matchs Finales'!$E$4:$E$19,0),1),0))</f>
        <v>0</v>
      </c>
      <c r="M13" s="19" t="n">
        <f aca="false">SUM(_xlfn.IFNA(INDEX('Tableau Matchs Finales'!$G$4:$G$19,MATCH($A13,'Tableau Matchs Finales'!$C$4:$C$19,0),1),0) , _xlfn.IFNA(INDEX('Tableau Matchs Finales'!$H$4:$H$19,MATCH($A13,'Tableau Matchs Finales'!$E$4:$E$19,0),1),0))</f>
        <v>0</v>
      </c>
      <c r="N13" s="19" t="n">
        <f aca="false">SUM(_xlfn.IFNA(INDEX('Tableau Matchs Finales'!$H$4:$H$19,MATCH($A13,'Tableau Matchs Finales'!$C$4:$C$19,0),1),0) , _xlfn.IFNA(INDEX('Tableau Matchs Finales'!$G$4:$G$19,MATCH($A13,'Tableau Matchs Finales'!$E$4:$E$19,0),1),0))</f>
        <v>0</v>
      </c>
      <c r="O13" s="18" t="n">
        <f aca="false">SUM(_xlfn.IFNA(INDEX('Tableau Matchs Finales'!$N$4:$N$19,MATCH($A13,'Tableau Matchs Finales'!$L$4:$L$19,0),1),0) , _xlfn.IFNA(INDEX('Tableau Matchs Finales'!$L$4:$L$19,MATCH($A13,'Tableau Matchs Finales'!$N$4:$N$19,0),1),0))</f>
        <v>0</v>
      </c>
      <c r="P13" s="19" t="n">
        <f aca="false">SUM(_xlfn.IFNA(INDEX('Tableau Matchs Finales'!$P$4:$P$19,MATCH($A13,'Tableau Matchs Finales'!$L$4:$L$19,0),1),0) , _xlfn.IFNA(INDEX('Tableau Matchs Finales'!$Q$4:$Q$19,MATCH($A13,'Tableau Matchs Finales'!$N$4:$N$19,0),1),0))</f>
        <v>0</v>
      </c>
      <c r="Q13" s="19" t="n">
        <f aca="false">SUM(_xlfn.IFNA(INDEX('Tableau Matchs Finales'!$Q$4:$Q$19,MATCH($A13,'Tableau Matchs Finales'!$L$4:$L$19,0),1),0) , _xlfn.IFNA(INDEX('Tableau Matchs Finales'!$P$4:$P$19,MATCH($A13,'Tableau Matchs Finales'!$N$4:$N$19,0),1),0))</f>
        <v>0</v>
      </c>
      <c r="R13" s="18" t="n">
        <f aca="false">SUM(_xlfn.IFNA(INDEX('Tableau Matchs Finales'!$W$4:$W$19,MATCH($A13,'Tableau Matchs Finales'!$U$4:$U$19,0),1),0) , _xlfn.IFNA(INDEX('Tableau Matchs Finales'!$U$4:$U$19,MATCH($A13,'Tableau Matchs Finales'!$W$4:$W$19,0),1),0))</f>
        <v>0</v>
      </c>
      <c r="S13" s="19" t="n">
        <f aca="false">SUM(_xlfn.IFNA(INDEX('Tableau Matchs Finales'!$Y$4:$Y$19,MATCH($A13,'Tableau Matchs Finales'!$U$4:$U$19,0),1),0) , _xlfn.IFNA(INDEX('Tableau Matchs Finales'!$Z$4:$Z$19,MATCH($A13,'Tableau Matchs Finales'!$W$4:$W$19,0),1),0))</f>
        <v>0</v>
      </c>
      <c r="T13" s="19" t="n">
        <f aca="false">SUM(_xlfn.IFNA(INDEX('Tableau Matchs Finales'!$Z$4:$Z$19,MATCH($A13,'Tableau Matchs Finales'!$U$4:$U$19,0),1),0) , _xlfn.IFNA(INDEX('Tableau Matchs Finales'!$Y$4:$Y$19,MATCH($A13,'Tableau Matchs Finales'!$W$4:$W$19,0),1),0))</f>
        <v>0</v>
      </c>
      <c r="U13" s="18" t="n">
        <f aca="false">SUM(_xlfn.IFNA(INDEX('Tableau Matchs Finales'!$AD$4:$AD$19,MATCH($A13,'Tableau Matchs Finales'!$AF$4:$AF$19,0),1),0) , _xlfn.IFNA(INDEX('Tableau Matchs Finales'!$AF$4:$AF$19,MATCH($A13,'Tableau Matchs Finales'!$AD$4:$AD$19,0),1),0))</f>
        <v>0</v>
      </c>
      <c r="V13" s="19" t="n">
        <f aca="false">SUM(_xlfn.IFNA(INDEX('Tableau Matchs Finales'!$AI$4:$AI$19,MATCH($A13,'Tableau Matchs Finales'!$AF$4:$AF$19,0),1),0) , _xlfn.IFNA(INDEX('Tableau Matchs Finales'!$AH$4:$AH$19,MATCH($A13,'Tableau Matchs Finales'!$AD$4:$AD$19,0),1),0))</f>
        <v>0</v>
      </c>
      <c r="W13" s="19" t="n">
        <f aca="false">SUM(_xlfn.IFNA(INDEX('Tableau Matchs Finales'!$AH$4:$AH$19,MATCH($A13,'Tableau Matchs Finales'!$AF$4:$AF$19,0),1),0) , _xlfn.IFNA(INDEX('Tableau Matchs Finales'!$AI$4:$AI$19,MATCH($A13,'Tableau Matchs Finales'!$AD$4:$AD$19,0),1),0))</f>
        <v>0</v>
      </c>
      <c r="X13" s="18" t="n">
        <f aca="false">SUM(_xlfn.IFNA(INDEX('Tableau Matchs Finales'!$AM$4:$AM$19,MATCH($A13,'Tableau Matchs Finales'!$AO$4:$AO$19,0),1),0) , _xlfn.IFNA(INDEX('Tableau Matchs Finales'!$AO$4:$AO$19,MATCH($A13,'Tableau Matchs Finales'!$AM$4:$AM$19,0),1),0))</f>
        <v>0</v>
      </c>
      <c r="Y13" s="19" t="n">
        <f aca="false">SUM(_xlfn.IFNA(INDEX('Tableau Matchs Finales'!$AR$4:$AR$19,MATCH($A13,'Tableau Matchs Finales'!$AO$4:$AO$19,0),1),0) , _xlfn.IFNA(INDEX('Tableau Matchs Finales'!$AQ$4:$AQ$19,MATCH($A13,'Tableau Matchs Finales'!$AM$4:$AM$19,0),1),0))</f>
        <v>0</v>
      </c>
      <c r="Z13" s="19" t="n">
        <f aca="false">SUM(_xlfn.IFNA(INDEX('Tableau Matchs Finales'!$AQ$4:$AQ$19,MATCH($A13,'Tableau Matchs Finales'!$AO$4:$AO$19,0),1),0) , _xlfn.IFNA(INDEX('Tableau Matchs Finales'!$AR$4:$AR$19,MATCH($A13,'Tableau Matchs Finales'!$AM$4:$AM$19,0),1),0))</f>
        <v>0</v>
      </c>
    </row>
    <row r="14" customFormat="false" ht="18.55" hidden="false" customHeight="false" outlineLevel="0" collapsed="false">
      <c r="A14" s="16" t="n">
        <v>12</v>
      </c>
      <c r="B14" s="17" t="s">
        <v>41</v>
      </c>
      <c r="C14" s="18" t="n">
        <f aca="false">SUM(_xlfn.IFNA(INDEX('Tableau Matchs Poules'!$E$4:$E$35,MATCH($A14,'Tableau Matchs Poules'!$C$4:$C$35,0),1),0) , _xlfn.IFNA(INDEX('Tableau Matchs Poules'!$C$4:$C$35,MATCH($A14,'Tableau Matchs Poules'!$E$4:$E$35,0),1),0))</f>
        <v>0</v>
      </c>
      <c r="D14" s="19" t="n">
        <f aca="false">SUM(_xlfn.IFNA(INDEX('Tableau Matchs Poules'!$G$4:$G$35,MATCH($A14,'Tableau Matchs Poules'!$C$4:$C$35,0),1),0) , _xlfn.IFNA(INDEX('Tableau Matchs Poules'!$H$4:$H$35,MATCH($A14,'Tableau Matchs Poules'!$E$4:$E$35,0),1),0))</f>
        <v>0</v>
      </c>
      <c r="E14" s="19" t="n">
        <f aca="false">SUM(_xlfn.IFNA(INDEX('Tableau Matchs Poules'!$H$4:$H$35,MATCH($A14,'Tableau Matchs Poules'!$C$4:$C$35,0),1),0) , _xlfn.IFNA(INDEX('Tableau Matchs Poules'!$G$4:$G$35,MATCH($A14,'Tableau Matchs Poules'!$E$4:$E$35,0),1),0))</f>
        <v>0</v>
      </c>
      <c r="F14" s="18" t="n">
        <f aca="false">SUM(_xlfn.IFNA(INDEX('Tableau Matchs Poules'!$N$4:$N$35,MATCH($A14,'Tableau Matchs Poules'!$L$4:$L$35,0),1),0) , _xlfn.IFNA(INDEX('Tableau Matchs Poules'!$L$4:$L$35,MATCH($A14,'Tableau Matchs Poules'!$N$4:$N$35,0),1),0),_xlfn.IFNA(INDEX('Tableau Matchs Poules'!$W$4:$W$35,MATCH($A14,'Tableau Matchs Poules'!$U$4:$U$35,0),1),0) , _xlfn.IFNA(INDEX('Tableau Matchs Poules'!$U$4:$U$35,MATCH($A14,'Tableau Matchs Poules'!$W$4:$W$35,0),1),0))</f>
        <v>0</v>
      </c>
      <c r="G14" s="19" t="n">
        <f aca="false">SUM(_xlfn.IFNA(INDEX('Tableau Matchs Poules'!$P$4:$P$35,MATCH($A14,'Tableau Matchs Poules'!$L$4:$L$35,0),1),0) , _xlfn.IFNA(INDEX('Tableau Matchs Poules'!$Q$4:$Q$35,MATCH($A14,'Tableau Matchs Poules'!$N$4:$N$35,0),1),0),_xlfn.IFNA(INDEX('Tableau Matchs Poules'!$Y$4:$Y$35,MATCH($A14,'Tableau Matchs Poules'!$U$4:$U$35,0),1),0) , _xlfn.IFNA(INDEX('Tableau Matchs Poules'!$Z$4:$Z$35,MATCH($A14,'Tableau Matchs Poules'!$W$4:$W$35,0),1),0))</f>
        <v>0</v>
      </c>
      <c r="H14" s="19" t="n">
        <f aca="false">SUM(_xlfn.IFNA(INDEX('Tableau Matchs Poules'!$Q$4:$Q$35,MATCH($A14,'Tableau Matchs Poules'!$L$4:$L$35,0),1),0) , _xlfn.IFNA(INDEX('Tableau Matchs Poules'!$P$4:$P$35,MATCH($A14,'Tableau Matchs Poules'!$N$4:$N$35,0),1),0),_xlfn.IFNA(INDEX('Tableau Matchs Poules'!$Z$4:$Z$35,MATCH($A14,'Tableau Matchs Poules'!$U$4:$U$35,0),1),0) , _xlfn.IFNA(INDEX('Tableau Matchs Poules'!$Y$4:$Y$35,MATCH($A14,'Tableau Matchs Poules'!$W$4:$W$35,0),1),0))</f>
        <v>0</v>
      </c>
      <c r="I14" s="18" t="n">
        <f aca="false">SUM(_xlfn.IFNA(INDEX('Tableau Matchs Poules'!$AH$4:$AH$35,MATCH($A14,'Tableau Matchs Poules'!$AD$4:$AD$35,0),1),0) , _xlfn.IFNA(INDEX('Tableau Matchs Poules'!$AI$4:$AI$35,MATCH($A14,'Tableau Matchs Poules'!$AF$4:$AF$35,0),1),0))</f>
        <v>0</v>
      </c>
      <c r="J14" s="19" t="n">
        <f aca="false">SUM(_xlfn.IFNA(INDEX('Tableau Matchs Poules'!$AH$4:$AH$35,MATCH($A14,'Tableau Matchs Poules'!$AD$4:$AD$35,0),1),0) , _xlfn.IFNA(INDEX('Tableau Matchs Poules'!$AI$4:$AI$35,MATCH($A14,'Tableau Matchs Poules'!$AF$4:$AF$35,0),1),0))</f>
        <v>0</v>
      </c>
      <c r="K14" s="19" t="n">
        <f aca="false">SUM(_xlfn.IFNA(INDEX('Tableau Matchs Poules'!$AI$4:$AI$35,MATCH($A14,'Tableau Matchs Poules'!$AD$4:$AD$35,0),1),0) , _xlfn.IFNA(INDEX('Tableau Matchs Poules'!$AH$4:$AH$35,MATCH($A14,'Tableau Matchs Poules'!$AF$4:$AF$35,0),1),0))</f>
        <v>0</v>
      </c>
      <c r="L14" s="18" t="n">
        <f aca="false">SUM(_xlfn.IFNA(INDEX('Tableau Matchs Finales'!$E$4:$E$19,MATCH($A14,'Tableau Matchs Finales'!$C$4:$C$19,0),1),0) , _xlfn.IFNA(INDEX('Tableau Matchs Finales'!$C$4:$C$19,MATCH($A14,'Tableau Matchs Finales'!$E$4:$E$19,0),1),0))</f>
        <v>0</v>
      </c>
      <c r="M14" s="19" t="n">
        <f aca="false">SUM(_xlfn.IFNA(INDEX('Tableau Matchs Finales'!$G$4:$G$19,MATCH($A14,'Tableau Matchs Finales'!$C$4:$C$19,0),1),0) , _xlfn.IFNA(INDEX('Tableau Matchs Finales'!$H$4:$H$19,MATCH($A14,'Tableau Matchs Finales'!$E$4:$E$19,0),1),0))</f>
        <v>0</v>
      </c>
      <c r="N14" s="19" t="n">
        <f aca="false">SUM(_xlfn.IFNA(INDEX('Tableau Matchs Finales'!$H$4:$H$19,MATCH($A14,'Tableau Matchs Finales'!$C$4:$C$19,0),1),0) , _xlfn.IFNA(INDEX('Tableau Matchs Finales'!$G$4:$G$19,MATCH($A14,'Tableau Matchs Finales'!$E$4:$E$19,0),1),0))</f>
        <v>0</v>
      </c>
      <c r="O14" s="18" t="n">
        <f aca="false">SUM(_xlfn.IFNA(INDEX('Tableau Matchs Finales'!$N$4:$N$19,MATCH($A14,'Tableau Matchs Finales'!$L$4:$L$19,0),1),0) , _xlfn.IFNA(INDEX('Tableau Matchs Finales'!$L$4:$L$19,MATCH($A14,'Tableau Matchs Finales'!$N$4:$N$19,0),1),0))</f>
        <v>0</v>
      </c>
      <c r="P14" s="19" t="n">
        <f aca="false">SUM(_xlfn.IFNA(INDEX('Tableau Matchs Finales'!$P$4:$P$19,MATCH($A14,'Tableau Matchs Finales'!$L$4:$L$19,0),1),0) , _xlfn.IFNA(INDEX('Tableau Matchs Finales'!$Q$4:$Q$19,MATCH($A14,'Tableau Matchs Finales'!$N$4:$N$19,0),1),0))</f>
        <v>0</v>
      </c>
      <c r="Q14" s="19" t="n">
        <f aca="false">SUM(_xlfn.IFNA(INDEX('Tableau Matchs Finales'!$Q$4:$Q$19,MATCH($A14,'Tableau Matchs Finales'!$L$4:$L$19,0),1),0) , _xlfn.IFNA(INDEX('Tableau Matchs Finales'!$P$4:$P$19,MATCH($A14,'Tableau Matchs Finales'!$N$4:$N$19,0),1),0))</f>
        <v>0</v>
      </c>
      <c r="R14" s="18" t="n">
        <f aca="false">SUM(_xlfn.IFNA(INDEX('Tableau Matchs Finales'!$W$4:$W$19,MATCH($A14,'Tableau Matchs Finales'!$U$4:$U$19,0),1),0) , _xlfn.IFNA(INDEX('Tableau Matchs Finales'!$U$4:$U$19,MATCH($A14,'Tableau Matchs Finales'!$W$4:$W$19,0),1),0))</f>
        <v>0</v>
      </c>
      <c r="S14" s="19" t="n">
        <f aca="false">SUM(_xlfn.IFNA(INDEX('Tableau Matchs Finales'!$Y$4:$Y$19,MATCH($A14,'Tableau Matchs Finales'!$U$4:$U$19,0),1),0) , _xlfn.IFNA(INDEX('Tableau Matchs Finales'!$Z$4:$Z$19,MATCH($A14,'Tableau Matchs Finales'!$W$4:$W$19,0),1),0))</f>
        <v>0</v>
      </c>
      <c r="T14" s="19" t="n">
        <f aca="false">SUM(_xlfn.IFNA(INDEX('Tableau Matchs Finales'!$Z$4:$Z$19,MATCH($A14,'Tableau Matchs Finales'!$U$4:$U$19,0),1),0) , _xlfn.IFNA(INDEX('Tableau Matchs Finales'!$Y$4:$Y$19,MATCH($A14,'Tableau Matchs Finales'!$W$4:$W$19,0),1),0))</f>
        <v>0</v>
      </c>
      <c r="U14" s="18" t="n">
        <f aca="false">SUM(_xlfn.IFNA(INDEX('Tableau Matchs Finales'!$AD$4:$AD$19,MATCH($A14,'Tableau Matchs Finales'!$AF$4:$AF$19,0),1),0) , _xlfn.IFNA(INDEX('Tableau Matchs Finales'!$AF$4:$AF$19,MATCH($A14,'Tableau Matchs Finales'!$AD$4:$AD$19,0),1),0))</f>
        <v>0</v>
      </c>
      <c r="V14" s="19" t="n">
        <f aca="false">SUM(_xlfn.IFNA(INDEX('Tableau Matchs Finales'!$AI$4:$AI$19,MATCH($A14,'Tableau Matchs Finales'!$AF$4:$AF$19,0),1),0) , _xlfn.IFNA(INDEX('Tableau Matchs Finales'!$AH$4:$AH$19,MATCH($A14,'Tableau Matchs Finales'!$AD$4:$AD$19,0),1),0))</f>
        <v>0</v>
      </c>
      <c r="W14" s="19" t="n">
        <f aca="false">SUM(_xlfn.IFNA(INDEX('Tableau Matchs Finales'!$AH$4:$AH$19,MATCH($A14,'Tableau Matchs Finales'!$AF$4:$AF$19,0),1),0) , _xlfn.IFNA(INDEX('Tableau Matchs Finales'!$AI$4:$AI$19,MATCH($A14,'Tableau Matchs Finales'!$AD$4:$AD$19,0),1),0))</f>
        <v>0</v>
      </c>
      <c r="X14" s="18" t="n">
        <f aca="false">SUM(_xlfn.IFNA(INDEX('Tableau Matchs Finales'!$AM$4:$AM$19,MATCH($A14,'Tableau Matchs Finales'!$AO$4:$AO$19,0),1),0) , _xlfn.IFNA(INDEX('Tableau Matchs Finales'!$AO$4:$AO$19,MATCH($A14,'Tableau Matchs Finales'!$AM$4:$AM$19,0),1),0))</f>
        <v>0</v>
      </c>
      <c r="Y14" s="19" t="n">
        <f aca="false">SUM(_xlfn.IFNA(INDEX('Tableau Matchs Finales'!$AR$4:$AR$19,MATCH($A14,'Tableau Matchs Finales'!$AO$4:$AO$19,0),1),0) , _xlfn.IFNA(INDEX('Tableau Matchs Finales'!$AQ$4:$AQ$19,MATCH($A14,'Tableau Matchs Finales'!$AM$4:$AM$19,0),1),0))</f>
        <v>0</v>
      </c>
      <c r="Z14" s="19" t="n">
        <f aca="false">SUM(_xlfn.IFNA(INDEX('Tableau Matchs Finales'!$AQ$4:$AQ$19,MATCH($A14,'Tableau Matchs Finales'!$AO$4:$AO$19,0),1),0) , _xlfn.IFNA(INDEX('Tableau Matchs Finales'!$AR$4:$AR$19,MATCH($A14,'Tableau Matchs Finales'!$AM$4:$AM$19,0),1),0))</f>
        <v>0</v>
      </c>
    </row>
    <row r="15" customFormat="false" ht="18.55" hidden="false" customHeight="false" outlineLevel="0" collapsed="false">
      <c r="A15" s="16" t="n">
        <v>13</v>
      </c>
      <c r="B15" s="17" t="s">
        <v>42</v>
      </c>
      <c r="C15" s="18" t="n">
        <f aca="false">SUM(_xlfn.IFNA(INDEX('Tableau Matchs Poules'!$E$4:$E$35,MATCH($A15,'Tableau Matchs Poules'!$C$4:$C$35,0),1),0) , _xlfn.IFNA(INDEX('Tableau Matchs Poules'!$C$4:$C$35,MATCH($A15,'Tableau Matchs Poules'!$E$4:$E$35,0),1),0))</f>
        <v>0</v>
      </c>
      <c r="D15" s="19" t="n">
        <f aca="false">SUM(_xlfn.IFNA(INDEX('Tableau Matchs Poules'!$G$4:$G$35,MATCH($A15,'Tableau Matchs Poules'!$C$4:$C$35,0),1),0) , _xlfn.IFNA(INDEX('Tableau Matchs Poules'!$H$4:$H$35,MATCH($A15,'Tableau Matchs Poules'!$E$4:$E$35,0),1),0))</f>
        <v>0</v>
      </c>
      <c r="E15" s="19" t="n">
        <f aca="false">SUM(_xlfn.IFNA(INDEX('Tableau Matchs Poules'!$H$4:$H$35,MATCH($A15,'Tableau Matchs Poules'!$C$4:$C$35,0),1),0) , _xlfn.IFNA(INDEX('Tableau Matchs Poules'!$G$4:$G$35,MATCH($A15,'Tableau Matchs Poules'!$E$4:$E$35,0),1),0))</f>
        <v>0</v>
      </c>
      <c r="F15" s="18" t="n">
        <f aca="false">SUM(_xlfn.IFNA(INDEX('Tableau Matchs Poules'!$N$4:$N$35,MATCH($A15,'Tableau Matchs Poules'!$L$4:$L$35,0),1),0) , _xlfn.IFNA(INDEX('Tableau Matchs Poules'!$L$4:$L$35,MATCH($A15,'Tableau Matchs Poules'!$N$4:$N$35,0),1),0),_xlfn.IFNA(INDEX('Tableau Matchs Poules'!$W$4:$W$35,MATCH($A15,'Tableau Matchs Poules'!$U$4:$U$35,0),1),0) , _xlfn.IFNA(INDEX('Tableau Matchs Poules'!$U$4:$U$35,MATCH($A15,'Tableau Matchs Poules'!$W$4:$W$35,0),1),0))</f>
        <v>0</v>
      </c>
      <c r="G15" s="19" t="n">
        <f aca="false">SUM(_xlfn.IFNA(INDEX('Tableau Matchs Poules'!$P$4:$P$35,MATCH($A15,'Tableau Matchs Poules'!$L$4:$L$35,0),1),0) , _xlfn.IFNA(INDEX('Tableau Matchs Poules'!$Q$4:$Q$35,MATCH($A15,'Tableau Matchs Poules'!$N$4:$N$35,0),1),0),_xlfn.IFNA(INDEX('Tableau Matchs Poules'!$Y$4:$Y$35,MATCH($A15,'Tableau Matchs Poules'!$U$4:$U$35,0),1),0) , _xlfn.IFNA(INDEX('Tableau Matchs Poules'!$Z$4:$Z$35,MATCH($A15,'Tableau Matchs Poules'!$W$4:$W$35,0),1),0))</f>
        <v>0</v>
      </c>
      <c r="H15" s="19" t="n">
        <f aca="false">SUM(_xlfn.IFNA(INDEX('Tableau Matchs Poules'!$Q$4:$Q$35,MATCH($A15,'Tableau Matchs Poules'!$L$4:$L$35,0),1),0) , _xlfn.IFNA(INDEX('Tableau Matchs Poules'!$P$4:$P$35,MATCH($A15,'Tableau Matchs Poules'!$N$4:$N$35,0),1),0),_xlfn.IFNA(INDEX('Tableau Matchs Poules'!$Z$4:$Z$35,MATCH($A15,'Tableau Matchs Poules'!$U$4:$U$35,0),1),0) , _xlfn.IFNA(INDEX('Tableau Matchs Poules'!$Y$4:$Y$35,MATCH($A15,'Tableau Matchs Poules'!$W$4:$W$35,0),1),0))</f>
        <v>0</v>
      </c>
      <c r="I15" s="18" t="n">
        <f aca="false">SUM(_xlfn.IFNA(INDEX('Tableau Matchs Poules'!$AH$4:$AH$35,MATCH($A15,'Tableau Matchs Poules'!$AD$4:$AD$35,0),1),0) , _xlfn.IFNA(INDEX('Tableau Matchs Poules'!$AI$4:$AI$35,MATCH($A15,'Tableau Matchs Poules'!$AF$4:$AF$35,0),1),0))</f>
        <v>0</v>
      </c>
      <c r="J15" s="19" t="n">
        <f aca="false">SUM(_xlfn.IFNA(INDEX('Tableau Matchs Poules'!$AH$4:$AH$35,MATCH($A15,'Tableau Matchs Poules'!$AD$4:$AD$35,0),1),0) , _xlfn.IFNA(INDEX('Tableau Matchs Poules'!$AI$4:$AI$35,MATCH($A15,'Tableau Matchs Poules'!$AF$4:$AF$35,0),1),0))</f>
        <v>0</v>
      </c>
      <c r="K15" s="19" t="n">
        <f aca="false">SUM(_xlfn.IFNA(INDEX('Tableau Matchs Poules'!$AI$4:$AI$35,MATCH($A15,'Tableau Matchs Poules'!$AD$4:$AD$35,0),1),0) , _xlfn.IFNA(INDEX('Tableau Matchs Poules'!$AH$4:$AH$35,MATCH($A15,'Tableau Matchs Poules'!$AF$4:$AF$35,0),1),0))</f>
        <v>0</v>
      </c>
      <c r="L15" s="18" t="n">
        <f aca="false">SUM(_xlfn.IFNA(INDEX('Tableau Matchs Finales'!$E$4:$E$19,MATCH($A15,'Tableau Matchs Finales'!$C$4:$C$19,0),1),0) , _xlfn.IFNA(INDEX('Tableau Matchs Finales'!$C$4:$C$19,MATCH($A15,'Tableau Matchs Finales'!$E$4:$E$19,0),1),0))</f>
        <v>0</v>
      </c>
      <c r="M15" s="19" t="n">
        <f aca="false">SUM(_xlfn.IFNA(INDEX('Tableau Matchs Finales'!$G$4:$G$19,MATCH($A15,'Tableau Matchs Finales'!$C$4:$C$19,0),1),0) , _xlfn.IFNA(INDEX('Tableau Matchs Finales'!$H$4:$H$19,MATCH($A15,'Tableau Matchs Finales'!$E$4:$E$19,0),1),0))</f>
        <v>0</v>
      </c>
      <c r="N15" s="19" t="n">
        <f aca="false">SUM(_xlfn.IFNA(INDEX('Tableau Matchs Finales'!$H$4:$H$19,MATCH($A15,'Tableau Matchs Finales'!$C$4:$C$19,0),1),0) , _xlfn.IFNA(INDEX('Tableau Matchs Finales'!$G$4:$G$19,MATCH($A15,'Tableau Matchs Finales'!$E$4:$E$19,0),1),0))</f>
        <v>0</v>
      </c>
      <c r="O15" s="18" t="n">
        <f aca="false">SUM(_xlfn.IFNA(INDEX('Tableau Matchs Finales'!$N$4:$N$19,MATCH($A15,'Tableau Matchs Finales'!$L$4:$L$19,0),1),0) , _xlfn.IFNA(INDEX('Tableau Matchs Finales'!$L$4:$L$19,MATCH($A15,'Tableau Matchs Finales'!$N$4:$N$19,0),1),0))</f>
        <v>0</v>
      </c>
      <c r="P15" s="19" t="n">
        <f aca="false">SUM(_xlfn.IFNA(INDEX('Tableau Matchs Finales'!$P$4:$P$19,MATCH($A15,'Tableau Matchs Finales'!$L$4:$L$19,0),1),0) , _xlfn.IFNA(INDEX('Tableau Matchs Finales'!$Q$4:$Q$19,MATCH($A15,'Tableau Matchs Finales'!$N$4:$N$19,0),1),0))</f>
        <v>0</v>
      </c>
      <c r="Q15" s="19" t="n">
        <f aca="false">SUM(_xlfn.IFNA(INDEX('Tableau Matchs Finales'!$Q$4:$Q$19,MATCH($A15,'Tableau Matchs Finales'!$L$4:$L$19,0),1),0) , _xlfn.IFNA(INDEX('Tableau Matchs Finales'!$P$4:$P$19,MATCH($A15,'Tableau Matchs Finales'!$N$4:$N$19,0),1),0))</f>
        <v>0</v>
      </c>
      <c r="R15" s="18" t="n">
        <f aca="false">SUM(_xlfn.IFNA(INDEX('Tableau Matchs Finales'!$W$4:$W$19,MATCH($A15,'Tableau Matchs Finales'!$U$4:$U$19,0),1),0) , _xlfn.IFNA(INDEX('Tableau Matchs Finales'!$U$4:$U$19,MATCH($A15,'Tableau Matchs Finales'!$W$4:$W$19,0),1),0))</f>
        <v>0</v>
      </c>
      <c r="S15" s="19" t="n">
        <f aca="false">SUM(_xlfn.IFNA(INDEX('Tableau Matchs Finales'!$Y$4:$Y$19,MATCH($A15,'Tableau Matchs Finales'!$U$4:$U$19,0),1),0) , _xlfn.IFNA(INDEX('Tableau Matchs Finales'!$Z$4:$Z$19,MATCH($A15,'Tableau Matchs Finales'!$W$4:$W$19,0),1),0))</f>
        <v>0</v>
      </c>
      <c r="T15" s="19" t="n">
        <f aca="false">SUM(_xlfn.IFNA(INDEX('Tableau Matchs Finales'!$Z$4:$Z$19,MATCH($A15,'Tableau Matchs Finales'!$U$4:$U$19,0),1),0) , _xlfn.IFNA(INDEX('Tableau Matchs Finales'!$Y$4:$Y$19,MATCH($A15,'Tableau Matchs Finales'!$W$4:$W$19,0),1),0))</f>
        <v>0</v>
      </c>
      <c r="U15" s="18" t="n">
        <f aca="false">SUM(_xlfn.IFNA(INDEX('Tableau Matchs Finales'!$AD$4:$AD$19,MATCH($A15,'Tableau Matchs Finales'!$AF$4:$AF$19,0),1),0) , _xlfn.IFNA(INDEX('Tableau Matchs Finales'!$AF$4:$AF$19,MATCH($A15,'Tableau Matchs Finales'!$AD$4:$AD$19,0),1),0))</f>
        <v>0</v>
      </c>
      <c r="V15" s="19" t="n">
        <f aca="false">SUM(_xlfn.IFNA(INDEX('Tableau Matchs Finales'!$AI$4:$AI$19,MATCH($A15,'Tableau Matchs Finales'!$AF$4:$AF$19,0),1),0) , _xlfn.IFNA(INDEX('Tableau Matchs Finales'!$AH$4:$AH$19,MATCH($A15,'Tableau Matchs Finales'!$AD$4:$AD$19,0),1),0))</f>
        <v>0</v>
      </c>
      <c r="W15" s="19" t="n">
        <f aca="false">SUM(_xlfn.IFNA(INDEX('Tableau Matchs Finales'!$AH$4:$AH$19,MATCH($A15,'Tableau Matchs Finales'!$AF$4:$AF$19,0),1),0) , _xlfn.IFNA(INDEX('Tableau Matchs Finales'!$AI$4:$AI$19,MATCH($A15,'Tableau Matchs Finales'!$AD$4:$AD$19,0),1),0))</f>
        <v>0</v>
      </c>
      <c r="X15" s="18" t="n">
        <f aca="false">SUM(_xlfn.IFNA(INDEX('Tableau Matchs Finales'!$AM$4:$AM$19,MATCH($A15,'Tableau Matchs Finales'!$AO$4:$AO$19,0),1),0) , _xlfn.IFNA(INDEX('Tableau Matchs Finales'!$AO$4:$AO$19,MATCH($A15,'Tableau Matchs Finales'!$AM$4:$AM$19,0),1),0))</f>
        <v>0</v>
      </c>
      <c r="Y15" s="19" t="n">
        <f aca="false">SUM(_xlfn.IFNA(INDEX('Tableau Matchs Finales'!$AR$4:$AR$19,MATCH($A15,'Tableau Matchs Finales'!$AO$4:$AO$19,0),1),0) , _xlfn.IFNA(INDEX('Tableau Matchs Finales'!$AQ$4:$AQ$19,MATCH($A15,'Tableau Matchs Finales'!$AM$4:$AM$19,0),1),0))</f>
        <v>0</v>
      </c>
      <c r="Z15" s="19" t="n">
        <f aca="false">SUM(_xlfn.IFNA(INDEX('Tableau Matchs Finales'!$AQ$4:$AQ$19,MATCH($A15,'Tableau Matchs Finales'!$AO$4:$AO$19,0),1),0) , _xlfn.IFNA(INDEX('Tableau Matchs Finales'!$AR$4:$AR$19,MATCH($A15,'Tableau Matchs Finales'!$AM$4:$AM$19,0),1),0))</f>
        <v>0</v>
      </c>
    </row>
    <row r="16" customFormat="false" ht="18.55" hidden="false" customHeight="false" outlineLevel="0" collapsed="false">
      <c r="A16" s="16" t="n">
        <v>14</v>
      </c>
      <c r="B16" s="17" t="s">
        <v>43</v>
      </c>
      <c r="C16" s="18" t="n">
        <f aca="false">SUM(_xlfn.IFNA(INDEX('Tableau Matchs Poules'!$E$4:$E$35,MATCH($A16,'Tableau Matchs Poules'!$C$4:$C$35,0),1),0) , _xlfn.IFNA(INDEX('Tableau Matchs Poules'!$C$4:$C$35,MATCH($A16,'Tableau Matchs Poules'!$E$4:$E$35,0),1),0))</f>
        <v>0</v>
      </c>
      <c r="D16" s="19" t="n">
        <f aca="false">SUM(_xlfn.IFNA(INDEX('Tableau Matchs Poules'!$G$4:$G$35,MATCH($A16,'Tableau Matchs Poules'!$C$4:$C$35,0),1),0) , _xlfn.IFNA(INDEX('Tableau Matchs Poules'!$H$4:$H$35,MATCH($A16,'Tableau Matchs Poules'!$E$4:$E$35,0),1),0))</f>
        <v>0</v>
      </c>
      <c r="E16" s="19" t="n">
        <f aca="false">SUM(_xlfn.IFNA(INDEX('Tableau Matchs Poules'!$H$4:$H$35,MATCH($A16,'Tableau Matchs Poules'!$C$4:$C$35,0),1),0) , _xlfn.IFNA(INDEX('Tableau Matchs Poules'!$G$4:$G$35,MATCH($A16,'Tableau Matchs Poules'!$E$4:$E$35,0),1),0))</f>
        <v>0</v>
      </c>
      <c r="F16" s="18" t="n">
        <f aca="false">SUM(_xlfn.IFNA(INDEX('Tableau Matchs Poules'!$N$4:$N$35,MATCH($A16,'Tableau Matchs Poules'!$L$4:$L$35,0),1),0) , _xlfn.IFNA(INDEX('Tableau Matchs Poules'!$L$4:$L$35,MATCH($A16,'Tableau Matchs Poules'!$N$4:$N$35,0),1),0),_xlfn.IFNA(INDEX('Tableau Matchs Poules'!$W$4:$W$35,MATCH($A16,'Tableau Matchs Poules'!$U$4:$U$35,0),1),0) , _xlfn.IFNA(INDEX('Tableau Matchs Poules'!$U$4:$U$35,MATCH($A16,'Tableau Matchs Poules'!$W$4:$W$35,0),1),0))</f>
        <v>0</v>
      </c>
      <c r="G16" s="19" t="n">
        <f aca="false">SUM(_xlfn.IFNA(INDEX('Tableau Matchs Poules'!$P$4:$P$35,MATCH($A16,'Tableau Matchs Poules'!$L$4:$L$35,0),1),0) , _xlfn.IFNA(INDEX('Tableau Matchs Poules'!$Q$4:$Q$35,MATCH($A16,'Tableau Matchs Poules'!$N$4:$N$35,0),1),0),_xlfn.IFNA(INDEX('Tableau Matchs Poules'!$Y$4:$Y$35,MATCH($A16,'Tableau Matchs Poules'!$U$4:$U$35,0),1),0) , _xlfn.IFNA(INDEX('Tableau Matchs Poules'!$Z$4:$Z$35,MATCH($A16,'Tableau Matchs Poules'!$W$4:$W$35,0),1),0))</f>
        <v>0</v>
      </c>
      <c r="H16" s="19" t="n">
        <f aca="false">SUM(_xlfn.IFNA(INDEX('Tableau Matchs Poules'!$Q$4:$Q$35,MATCH($A16,'Tableau Matchs Poules'!$L$4:$L$35,0),1),0) , _xlfn.IFNA(INDEX('Tableau Matchs Poules'!$P$4:$P$35,MATCH($A16,'Tableau Matchs Poules'!$N$4:$N$35,0),1),0),_xlfn.IFNA(INDEX('Tableau Matchs Poules'!$Z$4:$Z$35,MATCH($A16,'Tableau Matchs Poules'!$U$4:$U$35,0),1),0) , _xlfn.IFNA(INDEX('Tableau Matchs Poules'!$Y$4:$Y$35,MATCH($A16,'Tableau Matchs Poules'!$W$4:$W$35,0),1),0))</f>
        <v>0</v>
      </c>
      <c r="I16" s="18" t="n">
        <f aca="false">SUM(_xlfn.IFNA(INDEX('Tableau Matchs Poules'!$AH$4:$AH$35,MATCH($A16,'Tableau Matchs Poules'!$AD$4:$AD$35,0),1),0) , _xlfn.IFNA(INDEX('Tableau Matchs Poules'!$AI$4:$AI$35,MATCH($A16,'Tableau Matchs Poules'!$AF$4:$AF$35,0),1),0))</f>
        <v>0</v>
      </c>
      <c r="J16" s="19" t="n">
        <f aca="false">SUM(_xlfn.IFNA(INDEX('Tableau Matchs Poules'!$AH$4:$AH$35,MATCH($A16,'Tableau Matchs Poules'!$AD$4:$AD$35,0),1),0) , _xlfn.IFNA(INDEX('Tableau Matchs Poules'!$AI$4:$AI$35,MATCH($A16,'Tableau Matchs Poules'!$AF$4:$AF$35,0),1),0))</f>
        <v>0</v>
      </c>
      <c r="K16" s="19" t="n">
        <f aca="false">SUM(_xlfn.IFNA(INDEX('Tableau Matchs Poules'!$AI$4:$AI$35,MATCH($A16,'Tableau Matchs Poules'!$AD$4:$AD$35,0),1),0) , _xlfn.IFNA(INDEX('Tableau Matchs Poules'!$AH$4:$AH$35,MATCH($A16,'Tableau Matchs Poules'!$AF$4:$AF$35,0),1),0))</f>
        <v>0</v>
      </c>
      <c r="L16" s="18" t="n">
        <f aca="false">SUM(_xlfn.IFNA(INDEX('Tableau Matchs Finales'!$E$4:$E$19,MATCH($A16,'Tableau Matchs Finales'!$C$4:$C$19,0),1),0) , _xlfn.IFNA(INDEX('Tableau Matchs Finales'!$C$4:$C$19,MATCH($A16,'Tableau Matchs Finales'!$E$4:$E$19,0),1),0))</f>
        <v>0</v>
      </c>
      <c r="M16" s="19" t="n">
        <f aca="false">SUM(_xlfn.IFNA(INDEX('Tableau Matchs Finales'!$G$4:$G$19,MATCH($A16,'Tableau Matchs Finales'!$C$4:$C$19,0),1),0) , _xlfn.IFNA(INDEX('Tableau Matchs Finales'!$H$4:$H$19,MATCH($A16,'Tableau Matchs Finales'!$E$4:$E$19,0),1),0))</f>
        <v>0</v>
      </c>
      <c r="N16" s="19" t="n">
        <f aca="false">SUM(_xlfn.IFNA(INDEX('Tableau Matchs Finales'!$H$4:$H$19,MATCH($A16,'Tableau Matchs Finales'!$C$4:$C$19,0),1),0) , _xlfn.IFNA(INDEX('Tableau Matchs Finales'!$G$4:$G$19,MATCH($A16,'Tableau Matchs Finales'!$E$4:$E$19,0),1),0))</f>
        <v>0</v>
      </c>
      <c r="O16" s="18" t="n">
        <f aca="false">SUM(_xlfn.IFNA(INDEX('Tableau Matchs Finales'!$N$4:$N$19,MATCH($A16,'Tableau Matchs Finales'!$L$4:$L$19,0),1),0) , _xlfn.IFNA(INDEX('Tableau Matchs Finales'!$L$4:$L$19,MATCH($A16,'Tableau Matchs Finales'!$N$4:$N$19,0),1),0))</f>
        <v>0</v>
      </c>
      <c r="P16" s="19" t="n">
        <f aca="false">SUM(_xlfn.IFNA(INDEX('Tableau Matchs Finales'!$P$4:$P$19,MATCH($A16,'Tableau Matchs Finales'!$L$4:$L$19,0),1),0) , _xlfn.IFNA(INDEX('Tableau Matchs Finales'!$Q$4:$Q$19,MATCH($A16,'Tableau Matchs Finales'!$N$4:$N$19,0),1),0))</f>
        <v>0</v>
      </c>
      <c r="Q16" s="19" t="n">
        <f aca="false">SUM(_xlfn.IFNA(INDEX('Tableau Matchs Finales'!$Q$4:$Q$19,MATCH($A16,'Tableau Matchs Finales'!$L$4:$L$19,0),1),0) , _xlfn.IFNA(INDEX('Tableau Matchs Finales'!$P$4:$P$19,MATCH($A16,'Tableau Matchs Finales'!$N$4:$N$19,0),1),0))</f>
        <v>0</v>
      </c>
      <c r="R16" s="18" t="n">
        <f aca="false">SUM(_xlfn.IFNA(INDEX('Tableau Matchs Finales'!$W$4:$W$19,MATCH($A16,'Tableau Matchs Finales'!$U$4:$U$19,0),1),0) , _xlfn.IFNA(INDEX('Tableau Matchs Finales'!$U$4:$U$19,MATCH($A16,'Tableau Matchs Finales'!$W$4:$W$19,0),1),0))</f>
        <v>0</v>
      </c>
      <c r="S16" s="19" t="n">
        <f aca="false">SUM(_xlfn.IFNA(INDEX('Tableau Matchs Finales'!$Y$4:$Y$19,MATCH($A16,'Tableau Matchs Finales'!$U$4:$U$19,0),1),0) , _xlfn.IFNA(INDEX('Tableau Matchs Finales'!$Z$4:$Z$19,MATCH($A16,'Tableau Matchs Finales'!$W$4:$W$19,0),1),0))</f>
        <v>0</v>
      </c>
      <c r="T16" s="19" t="n">
        <f aca="false">SUM(_xlfn.IFNA(INDEX('Tableau Matchs Finales'!$Z$4:$Z$19,MATCH($A16,'Tableau Matchs Finales'!$U$4:$U$19,0),1),0) , _xlfn.IFNA(INDEX('Tableau Matchs Finales'!$Y$4:$Y$19,MATCH($A16,'Tableau Matchs Finales'!$W$4:$W$19,0),1),0))</f>
        <v>0</v>
      </c>
      <c r="U16" s="18" t="n">
        <f aca="false">SUM(_xlfn.IFNA(INDEX('Tableau Matchs Finales'!$AD$4:$AD$19,MATCH($A16,'Tableau Matchs Finales'!$AF$4:$AF$19,0),1),0) , _xlfn.IFNA(INDEX('Tableau Matchs Finales'!$AF$4:$AF$19,MATCH($A16,'Tableau Matchs Finales'!$AD$4:$AD$19,0),1),0))</f>
        <v>0</v>
      </c>
      <c r="V16" s="19" t="n">
        <f aca="false">SUM(_xlfn.IFNA(INDEX('Tableau Matchs Finales'!$AI$4:$AI$19,MATCH($A16,'Tableau Matchs Finales'!$AF$4:$AF$19,0),1),0) , _xlfn.IFNA(INDEX('Tableau Matchs Finales'!$AH$4:$AH$19,MATCH($A16,'Tableau Matchs Finales'!$AD$4:$AD$19,0),1),0))</f>
        <v>0</v>
      </c>
      <c r="W16" s="19" t="n">
        <f aca="false">SUM(_xlfn.IFNA(INDEX('Tableau Matchs Finales'!$AH$4:$AH$19,MATCH($A16,'Tableau Matchs Finales'!$AF$4:$AF$19,0),1),0) , _xlfn.IFNA(INDEX('Tableau Matchs Finales'!$AI$4:$AI$19,MATCH($A16,'Tableau Matchs Finales'!$AD$4:$AD$19,0),1),0))</f>
        <v>0</v>
      </c>
      <c r="X16" s="18" t="n">
        <f aca="false">SUM(_xlfn.IFNA(INDEX('Tableau Matchs Finales'!$AM$4:$AM$19,MATCH($A16,'Tableau Matchs Finales'!$AO$4:$AO$19,0),1),0) , _xlfn.IFNA(INDEX('Tableau Matchs Finales'!$AO$4:$AO$19,MATCH($A16,'Tableau Matchs Finales'!$AM$4:$AM$19,0),1),0))</f>
        <v>0</v>
      </c>
      <c r="Y16" s="19" t="n">
        <f aca="false">SUM(_xlfn.IFNA(INDEX('Tableau Matchs Finales'!$AR$4:$AR$19,MATCH($A16,'Tableau Matchs Finales'!$AO$4:$AO$19,0),1),0) , _xlfn.IFNA(INDEX('Tableau Matchs Finales'!$AQ$4:$AQ$19,MATCH($A16,'Tableau Matchs Finales'!$AM$4:$AM$19,0),1),0))</f>
        <v>0</v>
      </c>
      <c r="Z16" s="19" t="n">
        <f aca="false">SUM(_xlfn.IFNA(INDEX('Tableau Matchs Finales'!$AQ$4:$AQ$19,MATCH($A16,'Tableau Matchs Finales'!$AO$4:$AO$19,0),1),0) , _xlfn.IFNA(INDEX('Tableau Matchs Finales'!$AR$4:$AR$19,MATCH($A16,'Tableau Matchs Finales'!$AM$4:$AM$19,0),1),0))</f>
        <v>0</v>
      </c>
    </row>
    <row r="17" customFormat="false" ht="18.55" hidden="false" customHeight="false" outlineLevel="0" collapsed="false">
      <c r="A17" s="16" t="n">
        <v>15</v>
      </c>
      <c r="B17" s="17" t="s">
        <v>44</v>
      </c>
      <c r="C17" s="18" t="n">
        <f aca="false">SUM(_xlfn.IFNA(INDEX('Tableau Matchs Poules'!$E$4:$E$35,MATCH($A17,'Tableau Matchs Poules'!$C$4:$C$35,0),1),0) , _xlfn.IFNA(INDEX('Tableau Matchs Poules'!$C$4:$C$35,MATCH($A17,'Tableau Matchs Poules'!$E$4:$E$35,0),1),0))</f>
        <v>0</v>
      </c>
      <c r="D17" s="19" t="n">
        <f aca="false">SUM(_xlfn.IFNA(INDEX('Tableau Matchs Poules'!$G$4:$G$35,MATCH($A17,'Tableau Matchs Poules'!$C$4:$C$35,0),1),0) , _xlfn.IFNA(INDEX('Tableau Matchs Poules'!$H$4:$H$35,MATCH($A17,'Tableau Matchs Poules'!$E$4:$E$35,0),1),0))</f>
        <v>0</v>
      </c>
      <c r="E17" s="19" t="n">
        <f aca="false">SUM(_xlfn.IFNA(INDEX('Tableau Matchs Poules'!$H$4:$H$35,MATCH($A17,'Tableau Matchs Poules'!$C$4:$C$35,0),1),0) , _xlfn.IFNA(INDEX('Tableau Matchs Poules'!$G$4:$G$35,MATCH($A17,'Tableau Matchs Poules'!$E$4:$E$35,0),1),0))</f>
        <v>0</v>
      </c>
      <c r="F17" s="18" t="n">
        <f aca="false">SUM(_xlfn.IFNA(INDEX('Tableau Matchs Poules'!$N$4:$N$35,MATCH($A17,'Tableau Matchs Poules'!$L$4:$L$35,0),1),0) , _xlfn.IFNA(INDEX('Tableau Matchs Poules'!$L$4:$L$35,MATCH($A17,'Tableau Matchs Poules'!$N$4:$N$35,0),1),0),_xlfn.IFNA(INDEX('Tableau Matchs Poules'!$W$4:$W$35,MATCH($A17,'Tableau Matchs Poules'!$U$4:$U$35,0),1),0) , _xlfn.IFNA(INDEX('Tableau Matchs Poules'!$U$4:$U$35,MATCH($A17,'Tableau Matchs Poules'!$W$4:$W$35,0),1),0))</f>
        <v>0</v>
      </c>
      <c r="G17" s="19" t="n">
        <f aca="false">SUM(_xlfn.IFNA(INDEX('Tableau Matchs Poules'!$P$4:$P$35,MATCH($A17,'Tableau Matchs Poules'!$L$4:$L$35,0),1),0) , _xlfn.IFNA(INDEX('Tableau Matchs Poules'!$Q$4:$Q$35,MATCH($A17,'Tableau Matchs Poules'!$N$4:$N$35,0),1),0),_xlfn.IFNA(INDEX('Tableau Matchs Poules'!$Y$4:$Y$35,MATCH($A17,'Tableau Matchs Poules'!$U$4:$U$35,0),1),0) , _xlfn.IFNA(INDEX('Tableau Matchs Poules'!$Z$4:$Z$35,MATCH($A17,'Tableau Matchs Poules'!$W$4:$W$35,0),1),0))</f>
        <v>0</v>
      </c>
      <c r="H17" s="19" t="n">
        <f aca="false">SUM(_xlfn.IFNA(INDEX('Tableau Matchs Poules'!$Q$4:$Q$35,MATCH($A17,'Tableau Matchs Poules'!$L$4:$L$35,0),1),0) , _xlfn.IFNA(INDEX('Tableau Matchs Poules'!$P$4:$P$35,MATCH($A17,'Tableau Matchs Poules'!$N$4:$N$35,0),1),0),_xlfn.IFNA(INDEX('Tableau Matchs Poules'!$Z$4:$Z$35,MATCH($A17,'Tableau Matchs Poules'!$U$4:$U$35,0),1),0) , _xlfn.IFNA(INDEX('Tableau Matchs Poules'!$Y$4:$Y$35,MATCH($A17,'Tableau Matchs Poules'!$W$4:$W$35,0),1),0))</f>
        <v>0</v>
      </c>
      <c r="I17" s="18" t="n">
        <f aca="false">SUM(_xlfn.IFNA(INDEX('Tableau Matchs Poules'!$AH$4:$AH$35,MATCH($A17,'Tableau Matchs Poules'!$AD$4:$AD$35,0),1),0) , _xlfn.IFNA(INDEX('Tableau Matchs Poules'!$AI$4:$AI$35,MATCH($A17,'Tableau Matchs Poules'!$AF$4:$AF$35,0),1),0))</f>
        <v>0</v>
      </c>
      <c r="J17" s="19" t="n">
        <f aca="false">SUM(_xlfn.IFNA(INDEX('Tableau Matchs Poules'!$AH$4:$AH$35,MATCH($A17,'Tableau Matchs Poules'!$AD$4:$AD$35,0),1),0) , _xlfn.IFNA(INDEX('Tableau Matchs Poules'!$AI$4:$AI$35,MATCH($A17,'Tableau Matchs Poules'!$AF$4:$AF$35,0),1),0))</f>
        <v>0</v>
      </c>
      <c r="K17" s="19" t="n">
        <f aca="false">SUM(_xlfn.IFNA(INDEX('Tableau Matchs Poules'!$AI$4:$AI$35,MATCH($A17,'Tableau Matchs Poules'!$AD$4:$AD$35,0),1),0) , _xlfn.IFNA(INDEX('Tableau Matchs Poules'!$AH$4:$AH$35,MATCH($A17,'Tableau Matchs Poules'!$AF$4:$AF$35,0),1),0))</f>
        <v>0</v>
      </c>
      <c r="L17" s="18" t="n">
        <f aca="false">SUM(_xlfn.IFNA(INDEX('Tableau Matchs Finales'!$E$4:$E$19,MATCH($A17,'Tableau Matchs Finales'!$C$4:$C$19,0),1),0) , _xlfn.IFNA(INDEX('Tableau Matchs Finales'!$C$4:$C$19,MATCH($A17,'Tableau Matchs Finales'!$E$4:$E$19,0),1),0))</f>
        <v>0</v>
      </c>
      <c r="M17" s="19" t="n">
        <f aca="false">SUM(_xlfn.IFNA(INDEX('Tableau Matchs Finales'!$G$4:$G$19,MATCH($A17,'Tableau Matchs Finales'!$C$4:$C$19,0),1),0) , _xlfn.IFNA(INDEX('Tableau Matchs Finales'!$H$4:$H$19,MATCH($A17,'Tableau Matchs Finales'!$E$4:$E$19,0),1),0))</f>
        <v>0</v>
      </c>
      <c r="N17" s="19" t="n">
        <f aca="false">SUM(_xlfn.IFNA(INDEX('Tableau Matchs Finales'!$H$4:$H$19,MATCH($A17,'Tableau Matchs Finales'!$C$4:$C$19,0),1),0) , _xlfn.IFNA(INDEX('Tableau Matchs Finales'!$G$4:$G$19,MATCH($A17,'Tableau Matchs Finales'!$E$4:$E$19,0),1),0))</f>
        <v>0</v>
      </c>
      <c r="O17" s="18" t="n">
        <f aca="false">SUM(_xlfn.IFNA(INDEX('Tableau Matchs Finales'!$N$4:$N$19,MATCH($A17,'Tableau Matchs Finales'!$L$4:$L$19,0),1),0) , _xlfn.IFNA(INDEX('Tableau Matchs Finales'!$L$4:$L$19,MATCH($A17,'Tableau Matchs Finales'!$N$4:$N$19,0),1),0))</f>
        <v>0</v>
      </c>
      <c r="P17" s="19" t="n">
        <f aca="false">SUM(_xlfn.IFNA(INDEX('Tableau Matchs Finales'!$P$4:$P$19,MATCH($A17,'Tableau Matchs Finales'!$L$4:$L$19,0),1),0) , _xlfn.IFNA(INDEX('Tableau Matchs Finales'!$Q$4:$Q$19,MATCH($A17,'Tableau Matchs Finales'!$N$4:$N$19,0),1),0))</f>
        <v>0</v>
      </c>
      <c r="Q17" s="19" t="n">
        <f aca="false">SUM(_xlfn.IFNA(INDEX('Tableau Matchs Finales'!$Q$4:$Q$19,MATCH($A17,'Tableau Matchs Finales'!$L$4:$L$19,0),1),0) , _xlfn.IFNA(INDEX('Tableau Matchs Finales'!$P$4:$P$19,MATCH($A17,'Tableau Matchs Finales'!$N$4:$N$19,0),1),0))</f>
        <v>0</v>
      </c>
      <c r="R17" s="18" t="n">
        <f aca="false">SUM(_xlfn.IFNA(INDEX('Tableau Matchs Finales'!$W$4:$W$19,MATCH($A17,'Tableau Matchs Finales'!$U$4:$U$19,0),1),0) , _xlfn.IFNA(INDEX('Tableau Matchs Finales'!$U$4:$U$19,MATCH($A17,'Tableau Matchs Finales'!$W$4:$W$19,0),1),0))</f>
        <v>0</v>
      </c>
      <c r="S17" s="19" t="n">
        <f aca="false">SUM(_xlfn.IFNA(INDEX('Tableau Matchs Finales'!$Y$4:$Y$19,MATCH($A17,'Tableau Matchs Finales'!$U$4:$U$19,0),1),0) , _xlfn.IFNA(INDEX('Tableau Matchs Finales'!$Z$4:$Z$19,MATCH($A17,'Tableau Matchs Finales'!$W$4:$W$19,0),1),0))</f>
        <v>0</v>
      </c>
      <c r="T17" s="19" t="n">
        <f aca="false">SUM(_xlfn.IFNA(INDEX('Tableau Matchs Finales'!$Z$4:$Z$19,MATCH($A17,'Tableau Matchs Finales'!$U$4:$U$19,0),1),0) , _xlfn.IFNA(INDEX('Tableau Matchs Finales'!$Y$4:$Y$19,MATCH($A17,'Tableau Matchs Finales'!$W$4:$W$19,0),1),0))</f>
        <v>0</v>
      </c>
      <c r="U17" s="18" t="n">
        <f aca="false">SUM(_xlfn.IFNA(INDEX('Tableau Matchs Finales'!$AD$4:$AD$19,MATCH($A17,'Tableau Matchs Finales'!$AF$4:$AF$19,0),1),0) , _xlfn.IFNA(INDEX('Tableau Matchs Finales'!$AF$4:$AF$19,MATCH($A17,'Tableau Matchs Finales'!$AD$4:$AD$19,0),1),0))</f>
        <v>0</v>
      </c>
      <c r="V17" s="19" t="n">
        <f aca="false">SUM(_xlfn.IFNA(INDEX('Tableau Matchs Finales'!$AI$4:$AI$19,MATCH($A17,'Tableau Matchs Finales'!$AF$4:$AF$19,0),1),0) , _xlfn.IFNA(INDEX('Tableau Matchs Finales'!$AH$4:$AH$19,MATCH($A17,'Tableau Matchs Finales'!$AD$4:$AD$19,0),1),0))</f>
        <v>0</v>
      </c>
      <c r="W17" s="19" t="n">
        <f aca="false">SUM(_xlfn.IFNA(INDEX('Tableau Matchs Finales'!$AH$4:$AH$19,MATCH($A17,'Tableau Matchs Finales'!$AF$4:$AF$19,0),1),0) , _xlfn.IFNA(INDEX('Tableau Matchs Finales'!$AI$4:$AI$19,MATCH($A17,'Tableau Matchs Finales'!$AD$4:$AD$19,0),1),0))</f>
        <v>0</v>
      </c>
      <c r="X17" s="18" t="n">
        <f aca="false">SUM(_xlfn.IFNA(INDEX('Tableau Matchs Finales'!$AM$4:$AM$19,MATCH($A17,'Tableau Matchs Finales'!$AO$4:$AO$19,0),1),0) , _xlfn.IFNA(INDEX('Tableau Matchs Finales'!$AO$4:$AO$19,MATCH($A17,'Tableau Matchs Finales'!$AM$4:$AM$19,0),1),0))</f>
        <v>0</v>
      </c>
      <c r="Y17" s="19" t="n">
        <f aca="false">SUM(_xlfn.IFNA(INDEX('Tableau Matchs Finales'!$AR$4:$AR$19,MATCH($A17,'Tableau Matchs Finales'!$AO$4:$AO$19,0),1),0) , _xlfn.IFNA(INDEX('Tableau Matchs Finales'!$AQ$4:$AQ$19,MATCH($A17,'Tableau Matchs Finales'!$AM$4:$AM$19,0),1),0))</f>
        <v>0</v>
      </c>
      <c r="Z17" s="19" t="n">
        <f aca="false">SUM(_xlfn.IFNA(INDEX('Tableau Matchs Finales'!$AQ$4:$AQ$19,MATCH($A17,'Tableau Matchs Finales'!$AO$4:$AO$19,0),1),0) , _xlfn.IFNA(INDEX('Tableau Matchs Finales'!$AR$4:$AR$19,MATCH($A17,'Tableau Matchs Finales'!$AM$4:$AM$19,0),1),0))</f>
        <v>0</v>
      </c>
    </row>
    <row r="18" customFormat="false" ht="18.55" hidden="false" customHeight="false" outlineLevel="0" collapsed="false">
      <c r="A18" s="16" t="n">
        <v>16</v>
      </c>
      <c r="B18" s="17" t="s">
        <v>45</v>
      </c>
      <c r="C18" s="18" t="n">
        <f aca="false">SUM(_xlfn.IFNA(INDEX('Tableau Matchs Poules'!$E$4:$E$35,MATCH($A18,'Tableau Matchs Poules'!$C$4:$C$35,0),1),0) , _xlfn.IFNA(INDEX('Tableau Matchs Poules'!$C$4:$C$35,MATCH($A18,'Tableau Matchs Poules'!$E$4:$E$35,0),1),0))</f>
        <v>0</v>
      </c>
      <c r="D18" s="19" t="n">
        <f aca="false">SUM(_xlfn.IFNA(INDEX('Tableau Matchs Poules'!$G$4:$G$35,MATCH($A18,'Tableau Matchs Poules'!$C$4:$C$35,0),1),0) , _xlfn.IFNA(INDEX('Tableau Matchs Poules'!$H$4:$H$35,MATCH($A18,'Tableau Matchs Poules'!$E$4:$E$35,0),1),0))</f>
        <v>0</v>
      </c>
      <c r="E18" s="19" t="n">
        <f aca="false">SUM(_xlfn.IFNA(INDEX('Tableau Matchs Poules'!$H$4:$H$35,MATCH($A18,'Tableau Matchs Poules'!$C$4:$C$35,0),1),0) , _xlfn.IFNA(INDEX('Tableau Matchs Poules'!$G$4:$G$35,MATCH($A18,'Tableau Matchs Poules'!$E$4:$E$35,0),1),0))</f>
        <v>0</v>
      </c>
      <c r="F18" s="18" t="n">
        <f aca="false">SUM(_xlfn.IFNA(INDEX('Tableau Matchs Poules'!$N$4:$N$35,MATCH($A18,'Tableau Matchs Poules'!$L$4:$L$35,0),1),0) , _xlfn.IFNA(INDEX('Tableau Matchs Poules'!$L$4:$L$35,MATCH($A18,'Tableau Matchs Poules'!$N$4:$N$35,0),1),0),_xlfn.IFNA(INDEX('Tableau Matchs Poules'!$W$4:$W$35,MATCH($A18,'Tableau Matchs Poules'!$U$4:$U$35,0),1),0) , _xlfn.IFNA(INDEX('Tableau Matchs Poules'!$U$4:$U$35,MATCH($A18,'Tableau Matchs Poules'!$W$4:$W$35,0),1),0))</f>
        <v>0</v>
      </c>
      <c r="G18" s="19" t="n">
        <f aca="false">SUM(_xlfn.IFNA(INDEX('Tableau Matchs Poules'!$P$4:$P$35,MATCH($A18,'Tableau Matchs Poules'!$L$4:$L$35,0),1),0) , _xlfn.IFNA(INDEX('Tableau Matchs Poules'!$Q$4:$Q$35,MATCH($A18,'Tableau Matchs Poules'!$N$4:$N$35,0),1),0),_xlfn.IFNA(INDEX('Tableau Matchs Poules'!$Y$4:$Y$35,MATCH($A18,'Tableau Matchs Poules'!$U$4:$U$35,0),1),0) , _xlfn.IFNA(INDEX('Tableau Matchs Poules'!$Z$4:$Z$35,MATCH($A18,'Tableau Matchs Poules'!$W$4:$W$35,0),1),0))</f>
        <v>0</v>
      </c>
      <c r="H18" s="19" t="n">
        <f aca="false">SUM(_xlfn.IFNA(INDEX('Tableau Matchs Poules'!$Q$4:$Q$35,MATCH($A18,'Tableau Matchs Poules'!$L$4:$L$35,0),1),0) , _xlfn.IFNA(INDEX('Tableau Matchs Poules'!$P$4:$P$35,MATCH($A18,'Tableau Matchs Poules'!$N$4:$N$35,0),1),0),_xlfn.IFNA(INDEX('Tableau Matchs Poules'!$Z$4:$Z$35,MATCH($A18,'Tableau Matchs Poules'!$U$4:$U$35,0),1),0) , _xlfn.IFNA(INDEX('Tableau Matchs Poules'!$Y$4:$Y$35,MATCH($A18,'Tableau Matchs Poules'!$W$4:$W$35,0),1),0))</f>
        <v>0</v>
      </c>
      <c r="I18" s="18" t="n">
        <f aca="false">SUM(_xlfn.IFNA(INDEX('Tableau Matchs Poules'!$AH$4:$AH$35,MATCH($A18,'Tableau Matchs Poules'!$AD$4:$AD$35,0),1),0) , _xlfn.IFNA(INDEX('Tableau Matchs Poules'!$AI$4:$AI$35,MATCH($A18,'Tableau Matchs Poules'!$AF$4:$AF$35,0),1),0))</f>
        <v>0</v>
      </c>
      <c r="J18" s="19" t="n">
        <f aca="false">SUM(_xlfn.IFNA(INDEX('Tableau Matchs Poules'!$AH$4:$AH$35,MATCH($A18,'Tableau Matchs Poules'!$AD$4:$AD$35,0),1),0) , _xlfn.IFNA(INDEX('Tableau Matchs Poules'!$AI$4:$AI$35,MATCH($A18,'Tableau Matchs Poules'!$AF$4:$AF$35,0),1),0))</f>
        <v>0</v>
      </c>
      <c r="K18" s="19" t="n">
        <f aca="false">SUM(_xlfn.IFNA(INDEX('Tableau Matchs Poules'!$AI$4:$AI$35,MATCH($A18,'Tableau Matchs Poules'!$AD$4:$AD$35,0),1),0) , _xlfn.IFNA(INDEX('Tableau Matchs Poules'!$AH$4:$AH$35,MATCH($A18,'Tableau Matchs Poules'!$AF$4:$AF$35,0),1),0))</f>
        <v>0</v>
      </c>
      <c r="L18" s="18" t="n">
        <f aca="false">SUM(_xlfn.IFNA(INDEX('Tableau Matchs Finales'!$E$4:$E$19,MATCH($A18,'Tableau Matchs Finales'!$C$4:$C$19,0),1),0) , _xlfn.IFNA(INDEX('Tableau Matchs Finales'!$C$4:$C$19,MATCH($A18,'Tableau Matchs Finales'!$E$4:$E$19,0),1),0))</f>
        <v>0</v>
      </c>
      <c r="M18" s="19" t="n">
        <f aca="false">SUM(_xlfn.IFNA(INDEX('Tableau Matchs Finales'!$G$4:$G$19,MATCH($A18,'Tableau Matchs Finales'!$C$4:$C$19,0),1),0) , _xlfn.IFNA(INDEX('Tableau Matchs Finales'!$H$4:$H$19,MATCH($A18,'Tableau Matchs Finales'!$E$4:$E$19,0),1),0))</f>
        <v>0</v>
      </c>
      <c r="N18" s="19" t="n">
        <f aca="false">SUM(_xlfn.IFNA(INDEX('Tableau Matchs Finales'!$H$4:$H$19,MATCH($A18,'Tableau Matchs Finales'!$C$4:$C$19,0),1),0) , _xlfn.IFNA(INDEX('Tableau Matchs Finales'!$G$4:$G$19,MATCH($A18,'Tableau Matchs Finales'!$E$4:$E$19,0),1),0))</f>
        <v>0</v>
      </c>
      <c r="O18" s="18" t="n">
        <f aca="false">SUM(_xlfn.IFNA(INDEX('Tableau Matchs Finales'!$N$4:$N$19,MATCH($A18,'Tableau Matchs Finales'!$L$4:$L$19,0),1),0) , _xlfn.IFNA(INDEX('Tableau Matchs Finales'!$L$4:$L$19,MATCH($A18,'Tableau Matchs Finales'!$N$4:$N$19,0),1),0))</f>
        <v>0</v>
      </c>
      <c r="P18" s="19" t="n">
        <f aca="false">SUM(_xlfn.IFNA(INDEX('Tableau Matchs Finales'!$P$4:$P$19,MATCH($A18,'Tableau Matchs Finales'!$L$4:$L$19,0),1),0) , _xlfn.IFNA(INDEX('Tableau Matchs Finales'!$Q$4:$Q$19,MATCH($A18,'Tableau Matchs Finales'!$N$4:$N$19,0),1),0))</f>
        <v>0</v>
      </c>
      <c r="Q18" s="19" t="n">
        <f aca="false">SUM(_xlfn.IFNA(INDEX('Tableau Matchs Finales'!$Q$4:$Q$19,MATCH($A18,'Tableau Matchs Finales'!$L$4:$L$19,0),1),0) , _xlfn.IFNA(INDEX('Tableau Matchs Finales'!$P$4:$P$19,MATCH($A18,'Tableau Matchs Finales'!$N$4:$N$19,0),1),0))</f>
        <v>0</v>
      </c>
      <c r="R18" s="18" t="n">
        <f aca="false">SUM(_xlfn.IFNA(INDEX('Tableau Matchs Finales'!$W$4:$W$19,MATCH($A18,'Tableau Matchs Finales'!$U$4:$U$19,0),1),0) , _xlfn.IFNA(INDEX('Tableau Matchs Finales'!$U$4:$U$19,MATCH($A18,'Tableau Matchs Finales'!$W$4:$W$19,0),1),0))</f>
        <v>0</v>
      </c>
      <c r="S18" s="19" t="n">
        <f aca="false">SUM(_xlfn.IFNA(INDEX('Tableau Matchs Finales'!$Y$4:$Y$19,MATCH($A18,'Tableau Matchs Finales'!$U$4:$U$19,0),1),0) , _xlfn.IFNA(INDEX('Tableau Matchs Finales'!$Z$4:$Z$19,MATCH($A18,'Tableau Matchs Finales'!$W$4:$W$19,0),1),0))</f>
        <v>0</v>
      </c>
      <c r="T18" s="19" t="n">
        <f aca="false">SUM(_xlfn.IFNA(INDEX('Tableau Matchs Finales'!$Z$4:$Z$19,MATCH($A18,'Tableau Matchs Finales'!$U$4:$U$19,0),1),0) , _xlfn.IFNA(INDEX('Tableau Matchs Finales'!$Y$4:$Y$19,MATCH($A18,'Tableau Matchs Finales'!$W$4:$W$19,0),1),0))</f>
        <v>0</v>
      </c>
      <c r="U18" s="18" t="n">
        <f aca="false">SUM(_xlfn.IFNA(INDEX('Tableau Matchs Finales'!$AD$4:$AD$19,MATCH($A18,'Tableau Matchs Finales'!$AF$4:$AF$19,0),1),0) , _xlfn.IFNA(INDEX('Tableau Matchs Finales'!$AF$4:$AF$19,MATCH($A18,'Tableau Matchs Finales'!$AD$4:$AD$19,0),1),0))</f>
        <v>0</v>
      </c>
      <c r="V18" s="19" t="n">
        <f aca="false">SUM(_xlfn.IFNA(INDEX('Tableau Matchs Finales'!$AI$4:$AI$19,MATCH($A18,'Tableau Matchs Finales'!$AF$4:$AF$19,0),1),0) , _xlfn.IFNA(INDEX('Tableau Matchs Finales'!$AH$4:$AH$19,MATCH($A18,'Tableau Matchs Finales'!$AD$4:$AD$19,0),1),0))</f>
        <v>0</v>
      </c>
      <c r="W18" s="19" t="n">
        <f aca="false">SUM(_xlfn.IFNA(INDEX('Tableau Matchs Finales'!$AH$4:$AH$19,MATCH($A18,'Tableau Matchs Finales'!$AF$4:$AF$19,0),1),0) , _xlfn.IFNA(INDEX('Tableau Matchs Finales'!$AI$4:$AI$19,MATCH($A18,'Tableau Matchs Finales'!$AD$4:$AD$19,0),1),0))</f>
        <v>0</v>
      </c>
      <c r="X18" s="18" t="n">
        <f aca="false">SUM(_xlfn.IFNA(INDEX('Tableau Matchs Finales'!$AM$4:$AM$19,MATCH($A18,'Tableau Matchs Finales'!$AO$4:$AO$19,0),1),0) , _xlfn.IFNA(INDEX('Tableau Matchs Finales'!$AO$4:$AO$19,MATCH($A18,'Tableau Matchs Finales'!$AM$4:$AM$19,0),1),0))</f>
        <v>0</v>
      </c>
      <c r="Y18" s="19" t="n">
        <f aca="false">SUM(_xlfn.IFNA(INDEX('Tableau Matchs Finales'!$AR$4:$AR$19,MATCH($A18,'Tableau Matchs Finales'!$AO$4:$AO$19,0),1),0) , _xlfn.IFNA(INDEX('Tableau Matchs Finales'!$AQ$4:$AQ$19,MATCH($A18,'Tableau Matchs Finales'!$AM$4:$AM$19,0),1),0))</f>
        <v>0</v>
      </c>
      <c r="Z18" s="19" t="n">
        <f aca="false">SUM(_xlfn.IFNA(INDEX('Tableau Matchs Finales'!$AQ$4:$AQ$19,MATCH($A18,'Tableau Matchs Finales'!$AO$4:$AO$19,0),1),0) , _xlfn.IFNA(INDEX('Tableau Matchs Finales'!$AR$4:$AR$19,MATCH($A18,'Tableau Matchs Finales'!$AM$4:$AM$19,0),1),0))</f>
        <v>0</v>
      </c>
    </row>
    <row r="19" customFormat="false" ht="18.55" hidden="false" customHeight="false" outlineLevel="0" collapsed="false">
      <c r="A19" s="16" t="n">
        <v>17</v>
      </c>
      <c r="B19" s="17" t="s">
        <v>46</v>
      </c>
      <c r="C19" s="18" t="n">
        <f aca="false">SUM(_xlfn.IFNA(INDEX('Tableau Matchs Poules'!$E$4:$E$35,MATCH($A19,'Tableau Matchs Poules'!$C$4:$C$35,0),1),0) , _xlfn.IFNA(INDEX('Tableau Matchs Poules'!$C$4:$C$35,MATCH($A19,'Tableau Matchs Poules'!$E$4:$E$35,0),1),0))</f>
        <v>0</v>
      </c>
      <c r="D19" s="19" t="n">
        <f aca="false">SUM(_xlfn.IFNA(INDEX('Tableau Matchs Poules'!$G$4:$G$35,MATCH($A19,'Tableau Matchs Poules'!$C$4:$C$35,0),1),0) , _xlfn.IFNA(INDEX('Tableau Matchs Poules'!$H$4:$H$35,MATCH($A19,'Tableau Matchs Poules'!$E$4:$E$35,0),1),0))</f>
        <v>0</v>
      </c>
      <c r="E19" s="19" t="n">
        <f aca="false">SUM(_xlfn.IFNA(INDEX('Tableau Matchs Poules'!$H$4:$H$35,MATCH($A19,'Tableau Matchs Poules'!$C$4:$C$35,0),1),0) , _xlfn.IFNA(INDEX('Tableau Matchs Poules'!$G$4:$G$35,MATCH($A19,'Tableau Matchs Poules'!$E$4:$E$35,0),1),0))</f>
        <v>0</v>
      </c>
      <c r="F19" s="18" t="n">
        <f aca="false">SUM(_xlfn.IFNA(INDEX('Tableau Matchs Poules'!$N$4:$N$35,MATCH($A19,'Tableau Matchs Poules'!$L$4:$L$35,0),1),0) , _xlfn.IFNA(INDEX('Tableau Matchs Poules'!$L$4:$L$35,MATCH($A19,'Tableau Matchs Poules'!$N$4:$N$35,0),1),0),_xlfn.IFNA(INDEX('Tableau Matchs Poules'!$W$4:$W$35,MATCH($A19,'Tableau Matchs Poules'!$U$4:$U$35,0),1),0) , _xlfn.IFNA(INDEX('Tableau Matchs Poules'!$U$4:$U$35,MATCH($A19,'Tableau Matchs Poules'!$W$4:$W$35,0),1),0))</f>
        <v>0</v>
      </c>
      <c r="G19" s="19" t="n">
        <f aca="false">SUM(_xlfn.IFNA(INDEX('Tableau Matchs Poules'!$P$4:$P$35,MATCH($A19,'Tableau Matchs Poules'!$L$4:$L$35,0),1),0) , _xlfn.IFNA(INDEX('Tableau Matchs Poules'!$Q$4:$Q$35,MATCH($A19,'Tableau Matchs Poules'!$N$4:$N$35,0),1),0),_xlfn.IFNA(INDEX('Tableau Matchs Poules'!$Y$4:$Y$35,MATCH($A19,'Tableau Matchs Poules'!$U$4:$U$35,0),1),0) , _xlfn.IFNA(INDEX('Tableau Matchs Poules'!$Z$4:$Z$35,MATCH($A19,'Tableau Matchs Poules'!$W$4:$W$35,0),1),0))</f>
        <v>0</v>
      </c>
      <c r="H19" s="19" t="n">
        <f aca="false">SUM(_xlfn.IFNA(INDEX('Tableau Matchs Poules'!$Q$4:$Q$35,MATCH($A19,'Tableau Matchs Poules'!$L$4:$L$35,0),1),0) , _xlfn.IFNA(INDEX('Tableau Matchs Poules'!$P$4:$P$35,MATCH($A19,'Tableau Matchs Poules'!$N$4:$N$35,0),1),0),_xlfn.IFNA(INDEX('Tableau Matchs Poules'!$Z$4:$Z$35,MATCH($A19,'Tableau Matchs Poules'!$U$4:$U$35,0),1),0) , _xlfn.IFNA(INDEX('Tableau Matchs Poules'!$Y$4:$Y$35,MATCH($A19,'Tableau Matchs Poules'!$W$4:$W$35,0),1),0))</f>
        <v>0</v>
      </c>
      <c r="I19" s="18" t="n">
        <f aca="false">SUM(_xlfn.IFNA(INDEX('Tableau Matchs Poules'!$AH$4:$AH$35,MATCH($A19,'Tableau Matchs Poules'!$AD$4:$AD$35,0),1),0) , _xlfn.IFNA(INDEX('Tableau Matchs Poules'!$AI$4:$AI$35,MATCH($A19,'Tableau Matchs Poules'!$AF$4:$AF$35,0),1),0))</f>
        <v>0</v>
      </c>
      <c r="J19" s="19" t="n">
        <f aca="false">SUM(_xlfn.IFNA(INDEX('Tableau Matchs Poules'!$AH$4:$AH$35,MATCH($A19,'Tableau Matchs Poules'!$AD$4:$AD$35,0),1),0) , _xlfn.IFNA(INDEX('Tableau Matchs Poules'!$AI$4:$AI$35,MATCH($A19,'Tableau Matchs Poules'!$AF$4:$AF$35,0),1),0))</f>
        <v>0</v>
      </c>
      <c r="K19" s="19" t="n">
        <f aca="false">SUM(_xlfn.IFNA(INDEX('Tableau Matchs Poules'!$AI$4:$AI$35,MATCH($A19,'Tableau Matchs Poules'!$AD$4:$AD$35,0),1),0) , _xlfn.IFNA(INDEX('Tableau Matchs Poules'!$AH$4:$AH$35,MATCH($A19,'Tableau Matchs Poules'!$AF$4:$AF$35,0),1),0))</f>
        <v>0</v>
      </c>
      <c r="L19" s="18" t="n">
        <f aca="false">SUM(_xlfn.IFNA(INDEX('Tableau Matchs Finales'!$E$4:$E$19,MATCH($A19,'Tableau Matchs Finales'!$C$4:$C$19,0),1),0) , _xlfn.IFNA(INDEX('Tableau Matchs Finales'!$C$4:$C$19,MATCH($A19,'Tableau Matchs Finales'!$E$4:$E$19,0),1),0))</f>
        <v>0</v>
      </c>
      <c r="M19" s="19" t="n">
        <f aca="false">SUM(_xlfn.IFNA(INDEX('Tableau Matchs Finales'!$G$4:$G$19,MATCH($A19,'Tableau Matchs Finales'!$C$4:$C$19,0),1),0) , _xlfn.IFNA(INDEX('Tableau Matchs Finales'!$H$4:$H$19,MATCH($A19,'Tableau Matchs Finales'!$E$4:$E$19,0),1),0))</f>
        <v>0</v>
      </c>
      <c r="N19" s="19" t="n">
        <f aca="false">SUM(_xlfn.IFNA(INDEX('Tableau Matchs Finales'!$H$4:$H$19,MATCH($A19,'Tableau Matchs Finales'!$C$4:$C$19,0),1),0) , _xlfn.IFNA(INDEX('Tableau Matchs Finales'!$G$4:$G$19,MATCH($A19,'Tableau Matchs Finales'!$E$4:$E$19,0),1),0))</f>
        <v>0</v>
      </c>
      <c r="O19" s="18" t="n">
        <f aca="false">SUM(_xlfn.IFNA(INDEX('Tableau Matchs Finales'!$N$4:$N$19,MATCH($A19,'Tableau Matchs Finales'!$L$4:$L$19,0),1),0) , _xlfn.IFNA(INDEX('Tableau Matchs Finales'!$L$4:$L$19,MATCH($A19,'Tableau Matchs Finales'!$N$4:$N$19,0),1),0))</f>
        <v>0</v>
      </c>
      <c r="P19" s="19" t="n">
        <f aca="false">SUM(_xlfn.IFNA(INDEX('Tableau Matchs Finales'!$P$4:$P$19,MATCH($A19,'Tableau Matchs Finales'!$L$4:$L$19,0),1),0) , _xlfn.IFNA(INDEX('Tableau Matchs Finales'!$Q$4:$Q$19,MATCH($A19,'Tableau Matchs Finales'!$N$4:$N$19,0),1),0))</f>
        <v>0</v>
      </c>
      <c r="Q19" s="19" t="n">
        <f aca="false">SUM(_xlfn.IFNA(INDEX('Tableau Matchs Finales'!$Q$4:$Q$19,MATCH($A19,'Tableau Matchs Finales'!$L$4:$L$19,0),1),0) , _xlfn.IFNA(INDEX('Tableau Matchs Finales'!$P$4:$P$19,MATCH($A19,'Tableau Matchs Finales'!$N$4:$N$19,0),1),0))</f>
        <v>0</v>
      </c>
      <c r="R19" s="18" t="n">
        <f aca="false">SUM(_xlfn.IFNA(INDEX('Tableau Matchs Finales'!$W$4:$W$19,MATCH($A19,'Tableau Matchs Finales'!$U$4:$U$19,0),1),0) , _xlfn.IFNA(INDEX('Tableau Matchs Finales'!$U$4:$U$19,MATCH($A19,'Tableau Matchs Finales'!$W$4:$W$19,0),1),0))</f>
        <v>0</v>
      </c>
      <c r="S19" s="19" t="n">
        <f aca="false">SUM(_xlfn.IFNA(INDEX('Tableau Matchs Finales'!$Y$4:$Y$19,MATCH($A19,'Tableau Matchs Finales'!$U$4:$U$19,0),1),0) , _xlfn.IFNA(INDEX('Tableau Matchs Finales'!$Z$4:$Z$19,MATCH($A19,'Tableau Matchs Finales'!$W$4:$W$19,0),1),0))</f>
        <v>0</v>
      </c>
      <c r="T19" s="19" t="n">
        <f aca="false">SUM(_xlfn.IFNA(INDEX('Tableau Matchs Finales'!$Z$4:$Z$19,MATCH($A19,'Tableau Matchs Finales'!$U$4:$U$19,0),1),0) , _xlfn.IFNA(INDEX('Tableau Matchs Finales'!$Y$4:$Y$19,MATCH($A19,'Tableau Matchs Finales'!$W$4:$W$19,0),1),0))</f>
        <v>0</v>
      </c>
      <c r="U19" s="18" t="n">
        <f aca="false">SUM(_xlfn.IFNA(INDEX('Tableau Matchs Finales'!$AD$4:$AD$19,MATCH($A19,'Tableau Matchs Finales'!$AF$4:$AF$19,0),1),0) , _xlfn.IFNA(INDEX('Tableau Matchs Finales'!$AF$4:$AF$19,MATCH($A19,'Tableau Matchs Finales'!$AD$4:$AD$19,0),1),0))</f>
        <v>0</v>
      </c>
      <c r="V19" s="19" t="n">
        <f aca="false">SUM(_xlfn.IFNA(INDEX('Tableau Matchs Finales'!$AI$4:$AI$19,MATCH($A19,'Tableau Matchs Finales'!$AF$4:$AF$19,0),1),0) , _xlfn.IFNA(INDEX('Tableau Matchs Finales'!$AH$4:$AH$19,MATCH($A19,'Tableau Matchs Finales'!$AD$4:$AD$19,0),1),0))</f>
        <v>0</v>
      </c>
      <c r="W19" s="19" t="n">
        <f aca="false">SUM(_xlfn.IFNA(INDEX('Tableau Matchs Finales'!$AH$4:$AH$19,MATCH($A19,'Tableau Matchs Finales'!$AF$4:$AF$19,0),1),0) , _xlfn.IFNA(INDEX('Tableau Matchs Finales'!$AI$4:$AI$19,MATCH($A19,'Tableau Matchs Finales'!$AD$4:$AD$19,0),1),0))</f>
        <v>0</v>
      </c>
      <c r="X19" s="18" t="n">
        <f aca="false">SUM(_xlfn.IFNA(INDEX('Tableau Matchs Finales'!$AM$4:$AM$19,MATCH($A19,'Tableau Matchs Finales'!$AO$4:$AO$19,0),1),0) , _xlfn.IFNA(INDEX('Tableau Matchs Finales'!$AO$4:$AO$19,MATCH($A19,'Tableau Matchs Finales'!$AM$4:$AM$19,0),1),0))</f>
        <v>0</v>
      </c>
      <c r="Y19" s="19" t="n">
        <f aca="false">SUM(_xlfn.IFNA(INDEX('Tableau Matchs Finales'!$AR$4:$AR$19,MATCH($A19,'Tableau Matchs Finales'!$AO$4:$AO$19,0),1),0) , _xlfn.IFNA(INDEX('Tableau Matchs Finales'!$AQ$4:$AQ$19,MATCH($A19,'Tableau Matchs Finales'!$AM$4:$AM$19,0),1),0))</f>
        <v>0</v>
      </c>
      <c r="Z19" s="19" t="n">
        <f aca="false">SUM(_xlfn.IFNA(INDEX('Tableau Matchs Finales'!$AQ$4:$AQ$19,MATCH($A19,'Tableau Matchs Finales'!$AO$4:$AO$19,0),1),0) , _xlfn.IFNA(INDEX('Tableau Matchs Finales'!$AR$4:$AR$19,MATCH($A19,'Tableau Matchs Finales'!$AM$4:$AM$19,0),1),0))</f>
        <v>0</v>
      </c>
    </row>
    <row r="20" customFormat="false" ht="18.55" hidden="false" customHeight="false" outlineLevel="0" collapsed="false">
      <c r="A20" s="16" t="n">
        <v>18</v>
      </c>
      <c r="B20" s="17" t="s">
        <v>47</v>
      </c>
      <c r="C20" s="18" t="n">
        <f aca="false">SUM(_xlfn.IFNA(INDEX('Tableau Matchs Poules'!$E$4:$E$35,MATCH($A20,'Tableau Matchs Poules'!$C$4:$C$35,0),1),0) , _xlfn.IFNA(INDEX('Tableau Matchs Poules'!$C$4:$C$35,MATCH($A20,'Tableau Matchs Poules'!$E$4:$E$35,0),1),0))</f>
        <v>0</v>
      </c>
      <c r="D20" s="19" t="n">
        <f aca="false">SUM(_xlfn.IFNA(INDEX('Tableau Matchs Poules'!$G$4:$G$35,MATCH($A20,'Tableau Matchs Poules'!$C$4:$C$35,0),1),0) , _xlfn.IFNA(INDEX('Tableau Matchs Poules'!$H$4:$H$35,MATCH($A20,'Tableau Matchs Poules'!$E$4:$E$35,0),1),0))</f>
        <v>0</v>
      </c>
      <c r="E20" s="19" t="n">
        <f aca="false">SUM(_xlfn.IFNA(INDEX('Tableau Matchs Poules'!$H$4:$H$35,MATCH($A20,'Tableau Matchs Poules'!$C$4:$C$35,0),1),0) , _xlfn.IFNA(INDEX('Tableau Matchs Poules'!$G$4:$G$35,MATCH($A20,'Tableau Matchs Poules'!$E$4:$E$35,0),1),0))</f>
        <v>0</v>
      </c>
      <c r="F20" s="18" t="n">
        <f aca="false">SUM(_xlfn.IFNA(INDEX('Tableau Matchs Poules'!$N$4:$N$35,MATCH($A20,'Tableau Matchs Poules'!$L$4:$L$35,0),1),0) , _xlfn.IFNA(INDEX('Tableau Matchs Poules'!$L$4:$L$35,MATCH($A20,'Tableau Matchs Poules'!$N$4:$N$35,0),1),0),_xlfn.IFNA(INDEX('Tableau Matchs Poules'!$W$4:$W$35,MATCH($A20,'Tableau Matchs Poules'!$U$4:$U$35,0),1),0) , _xlfn.IFNA(INDEX('Tableau Matchs Poules'!$U$4:$U$35,MATCH($A20,'Tableau Matchs Poules'!$W$4:$W$35,0),1),0))</f>
        <v>0</v>
      </c>
      <c r="G20" s="19" t="n">
        <f aca="false">SUM(_xlfn.IFNA(INDEX('Tableau Matchs Poules'!$P$4:$P$35,MATCH($A20,'Tableau Matchs Poules'!$L$4:$L$35,0),1),0) , _xlfn.IFNA(INDEX('Tableau Matchs Poules'!$Q$4:$Q$35,MATCH($A20,'Tableau Matchs Poules'!$N$4:$N$35,0),1),0),_xlfn.IFNA(INDEX('Tableau Matchs Poules'!$Y$4:$Y$35,MATCH($A20,'Tableau Matchs Poules'!$U$4:$U$35,0),1),0) , _xlfn.IFNA(INDEX('Tableau Matchs Poules'!$Z$4:$Z$35,MATCH($A20,'Tableau Matchs Poules'!$W$4:$W$35,0),1),0))</f>
        <v>0</v>
      </c>
      <c r="H20" s="19" t="n">
        <f aca="false">SUM(_xlfn.IFNA(INDEX('Tableau Matchs Poules'!$Q$4:$Q$35,MATCH($A20,'Tableau Matchs Poules'!$L$4:$L$35,0),1),0) , _xlfn.IFNA(INDEX('Tableau Matchs Poules'!$P$4:$P$35,MATCH($A20,'Tableau Matchs Poules'!$N$4:$N$35,0),1),0),_xlfn.IFNA(INDEX('Tableau Matchs Poules'!$Z$4:$Z$35,MATCH($A20,'Tableau Matchs Poules'!$U$4:$U$35,0),1),0) , _xlfn.IFNA(INDEX('Tableau Matchs Poules'!$Y$4:$Y$35,MATCH($A20,'Tableau Matchs Poules'!$W$4:$W$35,0),1),0))</f>
        <v>0</v>
      </c>
      <c r="I20" s="18" t="n">
        <f aca="false">SUM(_xlfn.IFNA(INDEX('Tableau Matchs Poules'!$AH$4:$AH$35,MATCH($A20,'Tableau Matchs Poules'!$AD$4:$AD$35,0),1),0) , _xlfn.IFNA(INDEX('Tableau Matchs Poules'!$AI$4:$AI$35,MATCH($A20,'Tableau Matchs Poules'!$AF$4:$AF$35,0),1),0))</f>
        <v>0</v>
      </c>
      <c r="J20" s="19" t="n">
        <f aca="false">SUM(_xlfn.IFNA(INDEX('Tableau Matchs Poules'!$AH$4:$AH$35,MATCH($A20,'Tableau Matchs Poules'!$AD$4:$AD$35,0),1),0) , _xlfn.IFNA(INDEX('Tableau Matchs Poules'!$AI$4:$AI$35,MATCH($A20,'Tableau Matchs Poules'!$AF$4:$AF$35,0),1),0))</f>
        <v>0</v>
      </c>
      <c r="K20" s="19" t="n">
        <f aca="false">SUM(_xlfn.IFNA(INDEX('Tableau Matchs Poules'!$AI$4:$AI$35,MATCH($A20,'Tableau Matchs Poules'!$AD$4:$AD$35,0),1),0) , _xlfn.IFNA(INDEX('Tableau Matchs Poules'!$AH$4:$AH$35,MATCH($A20,'Tableau Matchs Poules'!$AF$4:$AF$35,0),1),0))</f>
        <v>0</v>
      </c>
      <c r="L20" s="18" t="n">
        <f aca="false">SUM(_xlfn.IFNA(INDEX('Tableau Matchs Finales'!$E$4:$E$19,MATCH($A20,'Tableau Matchs Finales'!$C$4:$C$19,0),1),0) , _xlfn.IFNA(INDEX('Tableau Matchs Finales'!$C$4:$C$19,MATCH($A20,'Tableau Matchs Finales'!$E$4:$E$19,0),1),0))</f>
        <v>0</v>
      </c>
      <c r="M20" s="19" t="n">
        <f aca="false">SUM(_xlfn.IFNA(INDEX('Tableau Matchs Finales'!$G$4:$G$19,MATCH($A20,'Tableau Matchs Finales'!$C$4:$C$19,0),1),0) , _xlfn.IFNA(INDEX('Tableau Matchs Finales'!$H$4:$H$19,MATCH($A20,'Tableau Matchs Finales'!$E$4:$E$19,0),1),0))</f>
        <v>0</v>
      </c>
      <c r="N20" s="19" t="n">
        <f aca="false">SUM(_xlfn.IFNA(INDEX('Tableau Matchs Finales'!$H$4:$H$19,MATCH($A20,'Tableau Matchs Finales'!$C$4:$C$19,0),1),0) , _xlfn.IFNA(INDEX('Tableau Matchs Finales'!$G$4:$G$19,MATCH($A20,'Tableau Matchs Finales'!$E$4:$E$19,0),1),0))</f>
        <v>0</v>
      </c>
      <c r="O20" s="18" t="n">
        <f aca="false">SUM(_xlfn.IFNA(INDEX('Tableau Matchs Finales'!$N$4:$N$19,MATCH($A20,'Tableau Matchs Finales'!$L$4:$L$19,0),1),0) , _xlfn.IFNA(INDEX('Tableau Matchs Finales'!$L$4:$L$19,MATCH($A20,'Tableau Matchs Finales'!$N$4:$N$19,0),1),0))</f>
        <v>0</v>
      </c>
      <c r="P20" s="19" t="n">
        <f aca="false">SUM(_xlfn.IFNA(INDEX('Tableau Matchs Finales'!$P$4:$P$19,MATCH($A20,'Tableau Matchs Finales'!$L$4:$L$19,0),1),0) , _xlfn.IFNA(INDEX('Tableau Matchs Finales'!$Q$4:$Q$19,MATCH($A20,'Tableau Matchs Finales'!$N$4:$N$19,0),1),0))</f>
        <v>0</v>
      </c>
      <c r="Q20" s="19" t="n">
        <f aca="false">SUM(_xlfn.IFNA(INDEX('Tableau Matchs Finales'!$Q$4:$Q$19,MATCH($A20,'Tableau Matchs Finales'!$L$4:$L$19,0),1),0) , _xlfn.IFNA(INDEX('Tableau Matchs Finales'!$P$4:$P$19,MATCH($A20,'Tableau Matchs Finales'!$N$4:$N$19,0),1),0))</f>
        <v>0</v>
      </c>
      <c r="R20" s="18" t="n">
        <f aca="false">SUM(_xlfn.IFNA(INDEX('Tableau Matchs Finales'!$W$4:$W$19,MATCH($A20,'Tableau Matchs Finales'!$U$4:$U$19,0),1),0) , _xlfn.IFNA(INDEX('Tableau Matchs Finales'!$U$4:$U$19,MATCH($A20,'Tableau Matchs Finales'!$W$4:$W$19,0),1),0))</f>
        <v>0</v>
      </c>
      <c r="S20" s="19" t="n">
        <f aca="false">SUM(_xlfn.IFNA(INDEX('Tableau Matchs Finales'!$Y$4:$Y$19,MATCH($A20,'Tableau Matchs Finales'!$U$4:$U$19,0),1),0) , _xlfn.IFNA(INDEX('Tableau Matchs Finales'!$Z$4:$Z$19,MATCH($A20,'Tableau Matchs Finales'!$W$4:$W$19,0),1),0))</f>
        <v>0</v>
      </c>
      <c r="T20" s="19" t="n">
        <f aca="false">SUM(_xlfn.IFNA(INDEX('Tableau Matchs Finales'!$Z$4:$Z$19,MATCH($A20,'Tableau Matchs Finales'!$U$4:$U$19,0),1),0) , _xlfn.IFNA(INDEX('Tableau Matchs Finales'!$Y$4:$Y$19,MATCH($A20,'Tableau Matchs Finales'!$W$4:$W$19,0),1),0))</f>
        <v>0</v>
      </c>
      <c r="U20" s="18" t="n">
        <f aca="false">SUM(_xlfn.IFNA(INDEX('Tableau Matchs Finales'!$AD$4:$AD$19,MATCH($A20,'Tableau Matchs Finales'!$AF$4:$AF$19,0),1),0) , _xlfn.IFNA(INDEX('Tableau Matchs Finales'!$AF$4:$AF$19,MATCH($A20,'Tableau Matchs Finales'!$AD$4:$AD$19,0),1),0))</f>
        <v>0</v>
      </c>
      <c r="V20" s="19" t="n">
        <f aca="false">SUM(_xlfn.IFNA(INDEX('Tableau Matchs Finales'!$AI$4:$AI$19,MATCH($A20,'Tableau Matchs Finales'!$AF$4:$AF$19,0),1),0) , _xlfn.IFNA(INDEX('Tableau Matchs Finales'!$AH$4:$AH$19,MATCH($A20,'Tableau Matchs Finales'!$AD$4:$AD$19,0),1),0))</f>
        <v>0</v>
      </c>
      <c r="W20" s="19" t="n">
        <f aca="false">SUM(_xlfn.IFNA(INDEX('Tableau Matchs Finales'!$AH$4:$AH$19,MATCH($A20,'Tableau Matchs Finales'!$AF$4:$AF$19,0),1),0) , _xlfn.IFNA(INDEX('Tableau Matchs Finales'!$AI$4:$AI$19,MATCH($A20,'Tableau Matchs Finales'!$AD$4:$AD$19,0),1),0))</f>
        <v>0</v>
      </c>
      <c r="X20" s="18" t="n">
        <f aca="false">SUM(_xlfn.IFNA(INDEX('Tableau Matchs Finales'!$AM$4:$AM$19,MATCH($A20,'Tableau Matchs Finales'!$AO$4:$AO$19,0),1),0) , _xlfn.IFNA(INDEX('Tableau Matchs Finales'!$AO$4:$AO$19,MATCH($A20,'Tableau Matchs Finales'!$AM$4:$AM$19,0),1),0))</f>
        <v>0</v>
      </c>
      <c r="Y20" s="19" t="n">
        <f aca="false">SUM(_xlfn.IFNA(INDEX('Tableau Matchs Finales'!$AR$4:$AR$19,MATCH($A20,'Tableau Matchs Finales'!$AO$4:$AO$19,0),1),0) , _xlfn.IFNA(INDEX('Tableau Matchs Finales'!$AQ$4:$AQ$19,MATCH($A20,'Tableau Matchs Finales'!$AM$4:$AM$19,0),1),0))</f>
        <v>0</v>
      </c>
      <c r="Z20" s="19" t="n">
        <f aca="false">SUM(_xlfn.IFNA(INDEX('Tableau Matchs Finales'!$AQ$4:$AQ$19,MATCH($A20,'Tableau Matchs Finales'!$AO$4:$AO$19,0),1),0) , _xlfn.IFNA(INDEX('Tableau Matchs Finales'!$AR$4:$AR$19,MATCH($A20,'Tableau Matchs Finales'!$AM$4:$AM$19,0),1),0))</f>
        <v>0</v>
      </c>
    </row>
    <row r="21" customFormat="false" ht="18.55" hidden="false" customHeight="false" outlineLevel="0" collapsed="false">
      <c r="A21" s="16" t="n">
        <v>19</v>
      </c>
      <c r="B21" s="17" t="s">
        <v>48</v>
      </c>
      <c r="C21" s="18" t="n">
        <f aca="false">SUM(_xlfn.IFNA(INDEX('Tableau Matchs Poules'!$E$4:$E$35,MATCH($A21,'Tableau Matchs Poules'!$C$4:$C$35,0),1),0) , _xlfn.IFNA(INDEX('Tableau Matchs Poules'!$C$4:$C$35,MATCH($A21,'Tableau Matchs Poules'!$E$4:$E$35,0),1),0))</f>
        <v>0</v>
      </c>
      <c r="D21" s="19" t="n">
        <f aca="false">SUM(_xlfn.IFNA(INDEX('Tableau Matchs Poules'!$G$4:$G$35,MATCH($A21,'Tableau Matchs Poules'!$C$4:$C$35,0),1),0) , _xlfn.IFNA(INDEX('Tableau Matchs Poules'!$H$4:$H$35,MATCH($A21,'Tableau Matchs Poules'!$E$4:$E$35,0),1),0))</f>
        <v>0</v>
      </c>
      <c r="E21" s="19" t="n">
        <f aca="false">SUM(_xlfn.IFNA(INDEX('Tableau Matchs Poules'!$H$4:$H$35,MATCH($A21,'Tableau Matchs Poules'!$C$4:$C$35,0),1),0) , _xlfn.IFNA(INDEX('Tableau Matchs Poules'!$G$4:$G$35,MATCH($A21,'Tableau Matchs Poules'!$E$4:$E$35,0),1),0))</f>
        <v>0</v>
      </c>
      <c r="F21" s="18" t="n">
        <f aca="false">SUM(_xlfn.IFNA(INDEX('Tableau Matchs Poules'!$N$4:$N$35,MATCH($A21,'Tableau Matchs Poules'!$L$4:$L$35,0),1),0) , _xlfn.IFNA(INDEX('Tableau Matchs Poules'!$L$4:$L$35,MATCH($A21,'Tableau Matchs Poules'!$N$4:$N$35,0),1),0),_xlfn.IFNA(INDEX('Tableau Matchs Poules'!$W$4:$W$35,MATCH($A21,'Tableau Matchs Poules'!$U$4:$U$35,0),1),0) , _xlfn.IFNA(INDEX('Tableau Matchs Poules'!$U$4:$U$35,MATCH($A21,'Tableau Matchs Poules'!$W$4:$W$35,0),1),0))</f>
        <v>0</v>
      </c>
      <c r="G21" s="19" t="n">
        <f aca="false">SUM(_xlfn.IFNA(INDEX('Tableau Matchs Poules'!$P$4:$P$35,MATCH($A21,'Tableau Matchs Poules'!$L$4:$L$35,0),1),0) , _xlfn.IFNA(INDEX('Tableau Matchs Poules'!$Q$4:$Q$35,MATCH($A21,'Tableau Matchs Poules'!$N$4:$N$35,0),1),0),_xlfn.IFNA(INDEX('Tableau Matchs Poules'!$Y$4:$Y$35,MATCH($A21,'Tableau Matchs Poules'!$U$4:$U$35,0),1),0) , _xlfn.IFNA(INDEX('Tableau Matchs Poules'!$Z$4:$Z$35,MATCH($A21,'Tableau Matchs Poules'!$W$4:$W$35,0),1),0))</f>
        <v>0</v>
      </c>
      <c r="H21" s="19" t="n">
        <f aca="false">SUM(_xlfn.IFNA(INDEX('Tableau Matchs Poules'!$Q$4:$Q$35,MATCH($A21,'Tableau Matchs Poules'!$L$4:$L$35,0),1),0) , _xlfn.IFNA(INDEX('Tableau Matchs Poules'!$P$4:$P$35,MATCH($A21,'Tableau Matchs Poules'!$N$4:$N$35,0),1),0),_xlfn.IFNA(INDEX('Tableau Matchs Poules'!$Z$4:$Z$35,MATCH($A21,'Tableau Matchs Poules'!$U$4:$U$35,0),1),0) , _xlfn.IFNA(INDEX('Tableau Matchs Poules'!$Y$4:$Y$35,MATCH($A21,'Tableau Matchs Poules'!$W$4:$W$35,0),1),0))</f>
        <v>0</v>
      </c>
      <c r="I21" s="18" t="n">
        <f aca="false">SUM(_xlfn.IFNA(INDEX('Tableau Matchs Poules'!$AH$4:$AH$35,MATCH($A21,'Tableau Matchs Poules'!$AD$4:$AD$35,0),1),0) , _xlfn.IFNA(INDEX('Tableau Matchs Poules'!$AI$4:$AI$35,MATCH($A21,'Tableau Matchs Poules'!$AF$4:$AF$35,0),1),0))</f>
        <v>0</v>
      </c>
      <c r="J21" s="19" t="n">
        <f aca="false">SUM(_xlfn.IFNA(INDEX('Tableau Matchs Poules'!$AH$4:$AH$35,MATCH($A21,'Tableau Matchs Poules'!$AD$4:$AD$35,0),1),0) , _xlfn.IFNA(INDEX('Tableau Matchs Poules'!$AI$4:$AI$35,MATCH($A21,'Tableau Matchs Poules'!$AF$4:$AF$35,0),1),0))</f>
        <v>0</v>
      </c>
      <c r="K21" s="19" t="n">
        <f aca="false">SUM(_xlfn.IFNA(INDEX('Tableau Matchs Poules'!$AI$4:$AI$35,MATCH($A21,'Tableau Matchs Poules'!$AD$4:$AD$35,0),1),0) , _xlfn.IFNA(INDEX('Tableau Matchs Poules'!$AH$4:$AH$35,MATCH($A21,'Tableau Matchs Poules'!$AF$4:$AF$35,0),1),0))</f>
        <v>0</v>
      </c>
      <c r="L21" s="18" t="n">
        <f aca="false">SUM(_xlfn.IFNA(INDEX('Tableau Matchs Finales'!$E$4:$E$19,MATCH($A21,'Tableau Matchs Finales'!$C$4:$C$19,0),1),0) , _xlfn.IFNA(INDEX('Tableau Matchs Finales'!$C$4:$C$19,MATCH($A21,'Tableau Matchs Finales'!$E$4:$E$19,0),1),0))</f>
        <v>0</v>
      </c>
      <c r="M21" s="19" t="n">
        <f aca="false">SUM(_xlfn.IFNA(INDEX('Tableau Matchs Finales'!$G$4:$G$19,MATCH($A21,'Tableau Matchs Finales'!$C$4:$C$19,0),1),0) , _xlfn.IFNA(INDEX('Tableau Matchs Finales'!$H$4:$H$19,MATCH($A21,'Tableau Matchs Finales'!$E$4:$E$19,0),1),0))</f>
        <v>0</v>
      </c>
      <c r="N21" s="19" t="n">
        <f aca="false">SUM(_xlfn.IFNA(INDEX('Tableau Matchs Finales'!$H$4:$H$19,MATCH($A21,'Tableau Matchs Finales'!$C$4:$C$19,0),1),0) , _xlfn.IFNA(INDEX('Tableau Matchs Finales'!$G$4:$G$19,MATCH($A21,'Tableau Matchs Finales'!$E$4:$E$19,0),1),0))</f>
        <v>0</v>
      </c>
      <c r="O21" s="18" t="n">
        <f aca="false">SUM(_xlfn.IFNA(INDEX('Tableau Matchs Finales'!$N$4:$N$19,MATCH($A21,'Tableau Matchs Finales'!$L$4:$L$19,0),1),0) , _xlfn.IFNA(INDEX('Tableau Matchs Finales'!$L$4:$L$19,MATCH($A21,'Tableau Matchs Finales'!$N$4:$N$19,0),1),0))</f>
        <v>0</v>
      </c>
      <c r="P21" s="19" t="n">
        <f aca="false">SUM(_xlfn.IFNA(INDEX('Tableau Matchs Finales'!$P$4:$P$19,MATCH($A21,'Tableau Matchs Finales'!$L$4:$L$19,0),1),0) , _xlfn.IFNA(INDEX('Tableau Matchs Finales'!$Q$4:$Q$19,MATCH($A21,'Tableau Matchs Finales'!$N$4:$N$19,0),1),0))</f>
        <v>0</v>
      </c>
      <c r="Q21" s="19" t="n">
        <f aca="false">SUM(_xlfn.IFNA(INDEX('Tableau Matchs Finales'!$Q$4:$Q$19,MATCH($A21,'Tableau Matchs Finales'!$L$4:$L$19,0),1),0) , _xlfn.IFNA(INDEX('Tableau Matchs Finales'!$P$4:$P$19,MATCH($A21,'Tableau Matchs Finales'!$N$4:$N$19,0),1),0))</f>
        <v>0</v>
      </c>
      <c r="R21" s="18" t="n">
        <f aca="false">SUM(_xlfn.IFNA(INDEX('Tableau Matchs Finales'!$W$4:$W$19,MATCH($A21,'Tableau Matchs Finales'!$U$4:$U$19,0),1),0) , _xlfn.IFNA(INDEX('Tableau Matchs Finales'!$U$4:$U$19,MATCH($A21,'Tableau Matchs Finales'!$W$4:$W$19,0),1),0))</f>
        <v>0</v>
      </c>
      <c r="S21" s="19" t="n">
        <f aca="false">SUM(_xlfn.IFNA(INDEX('Tableau Matchs Finales'!$Y$4:$Y$19,MATCH($A21,'Tableau Matchs Finales'!$U$4:$U$19,0),1),0) , _xlfn.IFNA(INDEX('Tableau Matchs Finales'!$Z$4:$Z$19,MATCH($A21,'Tableau Matchs Finales'!$W$4:$W$19,0),1),0))</f>
        <v>0</v>
      </c>
      <c r="T21" s="19" t="n">
        <f aca="false">SUM(_xlfn.IFNA(INDEX('Tableau Matchs Finales'!$Z$4:$Z$19,MATCH($A21,'Tableau Matchs Finales'!$U$4:$U$19,0),1),0) , _xlfn.IFNA(INDEX('Tableau Matchs Finales'!$Y$4:$Y$19,MATCH($A21,'Tableau Matchs Finales'!$W$4:$W$19,0),1),0))</f>
        <v>0</v>
      </c>
      <c r="U21" s="18" t="n">
        <f aca="false">SUM(_xlfn.IFNA(INDEX('Tableau Matchs Finales'!$AD$4:$AD$19,MATCH($A21,'Tableau Matchs Finales'!$AF$4:$AF$19,0),1),0) , _xlfn.IFNA(INDEX('Tableau Matchs Finales'!$AF$4:$AF$19,MATCH($A21,'Tableau Matchs Finales'!$AD$4:$AD$19,0),1),0))</f>
        <v>0</v>
      </c>
      <c r="V21" s="19" t="n">
        <f aca="false">SUM(_xlfn.IFNA(INDEX('Tableau Matchs Finales'!$AI$4:$AI$19,MATCH($A21,'Tableau Matchs Finales'!$AF$4:$AF$19,0),1),0) , _xlfn.IFNA(INDEX('Tableau Matchs Finales'!$AH$4:$AH$19,MATCH($A21,'Tableau Matchs Finales'!$AD$4:$AD$19,0),1),0))</f>
        <v>0</v>
      </c>
      <c r="W21" s="19" t="n">
        <f aca="false">SUM(_xlfn.IFNA(INDEX('Tableau Matchs Finales'!$AH$4:$AH$19,MATCH($A21,'Tableau Matchs Finales'!$AF$4:$AF$19,0),1),0) , _xlfn.IFNA(INDEX('Tableau Matchs Finales'!$AI$4:$AI$19,MATCH($A21,'Tableau Matchs Finales'!$AD$4:$AD$19,0),1),0))</f>
        <v>0</v>
      </c>
      <c r="X21" s="18" t="n">
        <f aca="false">SUM(_xlfn.IFNA(INDEX('Tableau Matchs Finales'!$AM$4:$AM$19,MATCH($A21,'Tableau Matchs Finales'!$AO$4:$AO$19,0),1),0) , _xlfn.IFNA(INDEX('Tableau Matchs Finales'!$AO$4:$AO$19,MATCH($A21,'Tableau Matchs Finales'!$AM$4:$AM$19,0),1),0))</f>
        <v>0</v>
      </c>
      <c r="Y21" s="19" t="n">
        <f aca="false">SUM(_xlfn.IFNA(INDEX('Tableau Matchs Finales'!$AR$4:$AR$19,MATCH($A21,'Tableau Matchs Finales'!$AO$4:$AO$19,0),1),0) , _xlfn.IFNA(INDEX('Tableau Matchs Finales'!$AQ$4:$AQ$19,MATCH($A21,'Tableau Matchs Finales'!$AM$4:$AM$19,0),1),0))</f>
        <v>0</v>
      </c>
      <c r="Z21" s="19" t="n">
        <f aca="false">SUM(_xlfn.IFNA(INDEX('Tableau Matchs Finales'!$AQ$4:$AQ$19,MATCH($A21,'Tableau Matchs Finales'!$AO$4:$AO$19,0),1),0) , _xlfn.IFNA(INDEX('Tableau Matchs Finales'!$AR$4:$AR$19,MATCH($A21,'Tableau Matchs Finales'!$AM$4:$AM$19,0),1),0))</f>
        <v>0</v>
      </c>
    </row>
    <row r="22" customFormat="false" ht="18.55" hidden="false" customHeight="false" outlineLevel="0" collapsed="false">
      <c r="A22" s="16" t="n">
        <v>20</v>
      </c>
      <c r="B22" s="17" t="s">
        <v>49</v>
      </c>
      <c r="C22" s="18" t="n">
        <f aca="false">SUM(_xlfn.IFNA(INDEX('Tableau Matchs Poules'!$E$4:$E$35,MATCH($A22,'Tableau Matchs Poules'!$C$4:$C$35,0),1),0) , _xlfn.IFNA(INDEX('Tableau Matchs Poules'!$C$4:$C$35,MATCH($A22,'Tableau Matchs Poules'!$E$4:$E$35,0),1),0))</f>
        <v>0</v>
      </c>
      <c r="D22" s="19" t="n">
        <f aca="false">SUM(_xlfn.IFNA(INDEX('Tableau Matchs Poules'!$G$4:$G$35,MATCH($A22,'Tableau Matchs Poules'!$C$4:$C$35,0),1),0) , _xlfn.IFNA(INDEX('Tableau Matchs Poules'!$H$4:$H$35,MATCH($A22,'Tableau Matchs Poules'!$E$4:$E$35,0),1),0))</f>
        <v>0</v>
      </c>
      <c r="E22" s="19" t="n">
        <f aca="false">SUM(_xlfn.IFNA(INDEX('Tableau Matchs Poules'!$H$4:$H$35,MATCH($A22,'Tableau Matchs Poules'!$C$4:$C$35,0),1),0) , _xlfn.IFNA(INDEX('Tableau Matchs Poules'!$G$4:$G$35,MATCH($A22,'Tableau Matchs Poules'!$E$4:$E$35,0),1),0))</f>
        <v>0</v>
      </c>
      <c r="F22" s="18" t="n">
        <f aca="false">SUM(_xlfn.IFNA(INDEX('Tableau Matchs Poules'!$N$4:$N$35,MATCH($A22,'Tableau Matchs Poules'!$L$4:$L$35,0),1),0) , _xlfn.IFNA(INDEX('Tableau Matchs Poules'!$L$4:$L$35,MATCH($A22,'Tableau Matchs Poules'!$N$4:$N$35,0),1),0),_xlfn.IFNA(INDEX('Tableau Matchs Poules'!$W$4:$W$35,MATCH($A22,'Tableau Matchs Poules'!$U$4:$U$35,0),1),0) , _xlfn.IFNA(INDEX('Tableau Matchs Poules'!$U$4:$U$35,MATCH($A22,'Tableau Matchs Poules'!$W$4:$W$35,0),1),0))</f>
        <v>0</v>
      </c>
      <c r="G22" s="19" t="n">
        <f aca="false">SUM(_xlfn.IFNA(INDEX('Tableau Matchs Poules'!$P$4:$P$35,MATCH($A22,'Tableau Matchs Poules'!$L$4:$L$35,0),1),0) , _xlfn.IFNA(INDEX('Tableau Matchs Poules'!$Q$4:$Q$35,MATCH($A22,'Tableau Matchs Poules'!$N$4:$N$35,0),1),0),_xlfn.IFNA(INDEX('Tableau Matchs Poules'!$Y$4:$Y$35,MATCH($A22,'Tableau Matchs Poules'!$U$4:$U$35,0),1),0) , _xlfn.IFNA(INDEX('Tableau Matchs Poules'!$Z$4:$Z$35,MATCH($A22,'Tableau Matchs Poules'!$W$4:$W$35,0),1),0))</f>
        <v>0</v>
      </c>
      <c r="H22" s="19" t="n">
        <f aca="false">SUM(_xlfn.IFNA(INDEX('Tableau Matchs Poules'!$Q$4:$Q$35,MATCH($A22,'Tableau Matchs Poules'!$L$4:$L$35,0),1),0) , _xlfn.IFNA(INDEX('Tableau Matchs Poules'!$P$4:$P$35,MATCH($A22,'Tableau Matchs Poules'!$N$4:$N$35,0),1),0),_xlfn.IFNA(INDEX('Tableau Matchs Poules'!$Z$4:$Z$35,MATCH($A22,'Tableau Matchs Poules'!$U$4:$U$35,0),1),0) , _xlfn.IFNA(INDEX('Tableau Matchs Poules'!$Y$4:$Y$35,MATCH($A22,'Tableau Matchs Poules'!$W$4:$W$35,0),1),0))</f>
        <v>0</v>
      </c>
      <c r="I22" s="18" t="n">
        <f aca="false">SUM(_xlfn.IFNA(INDEX('Tableau Matchs Poules'!$AH$4:$AH$35,MATCH($A22,'Tableau Matchs Poules'!$AD$4:$AD$35,0),1),0) , _xlfn.IFNA(INDEX('Tableau Matchs Poules'!$AI$4:$AI$35,MATCH($A22,'Tableau Matchs Poules'!$AF$4:$AF$35,0),1),0))</f>
        <v>0</v>
      </c>
      <c r="J22" s="19" t="n">
        <f aca="false">SUM(_xlfn.IFNA(INDEX('Tableau Matchs Poules'!$AH$4:$AH$35,MATCH($A22,'Tableau Matchs Poules'!$AD$4:$AD$35,0),1),0) , _xlfn.IFNA(INDEX('Tableau Matchs Poules'!$AI$4:$AI$35,MATCH($A22,'Tableau Matchs Poules'!$AF$4:$AF$35,0),1),0))</f>
        <v>0</v>
      </c>
      <c r="K22" s="19" t="n">
        <f aca="false">SUM(_xlfn.IFNA(INDEX('Tableau Matchs Poules'!$AI$4:$AI$35,MATCH($A22,'Tableau Matchs Poules'!$AD$4:$AD$35,0),1),0) , _xlfn.IFNA(INDEX('Tableau Matchs Poules'!$AH$4:$AH$35,MATCH($A22,'Tableau Matchs Poules'!$AF$4:$AF$35,0),1),0))</f>
        <v>0</v>
      </c>
      <c r="L22" s="18" t="n">
        <f aca="false">SUM(_xlfn.IFNA(INDEX('Tableau Matchs Finales'!$E$4:$E$19,MATCH($A22,'Tableau Matchs Finales'!$C$4:$C$19,0),1),0) , _xlfn.IFNA(INDEX('Tableau Matchs Finales'!$C$4:$C$19,MATCH($A22,'Tableau Matchs Finales'!$E$4:$E$19,0),1),0))</f>
        <v>0</v>
      </c>
      <c r="M22" s="19" t="n">
        <f aca="false">SUM(_xlfn.IFNA(INDEX('Tableau Matchs Finales'!$G$4:$G$19,MATCH($A22,'Tableau Matchs Finales'!$C$4:$C$19,0),1),0) , _xlfn.IFNA(INDEX('Tableau Matchs Finales'!$H$4:$H$19,MATCH($A22,'Tableau Matchs Finales'!$E$4:$E$19,0),1),0))</f>
        <v>0</v>
      </c>
      <c r="N22" s="19" t="n">
        <f aca="false">SUM(_xlfn.IFNA(INDEX('Tableau Matchs Finales'!$H$4:$H$19,MATCH($A22,'Tableau Matchs Finales'!$C$4:$C$19,0),1),0) , _xlfn.IFNA(INDEX('Tableau Matchs Finales'!$G$4:$G$19,MATCH($A22,'Tableau Matchs Finales'!$E$4:$E$19,0),1),0))</f>
        <v>0</v>
      </c>
      <c r="O22" s="18" t="n">
        <f aca="false">SUM(_xlfn.IFNA(INDEX('Tableau Matchs Finales'!$N$4:$N$19,MATCH($A22,'Tableau Matchs Finales'!$L$4:$L$19,0),1),0) , _xlfn.IFNA(INDEX('Tableau Matchs Finales'!$L$4:$L$19,MATCH($A22,'Tableau Matchs Finales'!$N$4:$N$19,0),1),0))</f>
        <v>0</v>
      </c>
      <c r="P22" s="19" t="n">
        <f aca="false">SUM(_xlfn.IFNA(INDEX('Tableau Matchs Finales'!$P$4:$P$19,MATCH($A22,'Tableau Matchs Finales'!$L$4:$L$19,0),1),0) , _xlfn.IFNA(INDEX('Tableau Matchs Finales'!$Q$4:$Q$19,MATCH($A22,'Tableau Matchs Finales'!$N$4:$N$19,0),1),0))</f>
        <v>0</v>
      </c>
      <c r="Q22" s="19" t="n">
        <f aca="false">SUM(_xlfn.IFNA(INDEX('Tableau Matchs Finales'!$Q$4:$Q$19,MATCH($A22,'Tableau Matchs Finales'!$L$4:$L$19,0),1),0) , _xlfn.IFNA(INDEX('Tableau Matchs Finales'!$P$4:$P$19,MATCH($A22,'Tableau Matchs Finales'!$N$4:$N$19,0),1),0))</f>
        <v>0</v>
      </c>
      <c r="R22" s="18" t="n">
        <f aca="false">SUM(_xlfn.IFNA(INDEX('Tableau Matchs Finales'!$W$4:$W$19,MATCH($A22,'Tableau Matchs Finales'!$U$4:$U$19,0),1),0) , _xlfn.IFNA(INDEX('Tableau Matchs Finales'!$U$4:$U$19,MATCH($A22,'Tableau Matchs Finales'!$W$4:$W$19,0),1),0))</f>
        <v>0</v>
      </c>
      <c r="S22" s="19" t="n">
        <f aca="false">SUM(_xlfn.IFNA(INDEX('Tableau Matchs Finales'!$Y$4:$Y$19,MATCH($A22,'Tableau Matchs Finales'!$U$4:$U$19,0),1),0) , _xlfn.IFNA(INDEX('Tableau Matchs Finales'!$Z$4:$Z$19,MATCH($A22,'Tableau Matchs Finales'!$W$4:$W$19,0),1),0))</f>
        <v>0</v>
      </c>
      <c r="T22" s="19" t="n">
        <f aca="false">SUM(_xlfn.IFNA(INDEX('Tableau Matchs Finales'!$Z$4:$Z$19,MATCH($A22,'Tableau Matchs Finales'!$U$4:$U$19,0),1),0) , _xlfn.IFNA(INDEX('Tableau Matchs Finales'!$Y$4:$Y$19,MATCH($A22,'Tableau Matchs Finales'!$W$4:$W$19,0),1),0))</f>
        <v>0</v>
      </c>
      <c r="U22" s="18" t="n">
        <f aca="false">SUM(_xlfn.IFNA(INDEX('Tableau Matchs Finales'!$AD$4:$AD$19,MATCH($A22,'Tableau Matchs Finales'!$AF$4:$AF$19,0),1),0) , _xlfn.IFNA(INDEX('Tableau Matchs Finales'!$AF$4:$AF$19,MATCH($A22,'Tableau Matchs Finales'!$AD$4:$AD$19,0),1),0))</f>
        <v>0</v>
      </c>
      <c r="V22" s="19" t="n">
        <f aca="false">SUM(_xlfn.IFNA(INDEX('Tableau Matchs Finales'!$AI$4:$AI$19,MATCH($A22,'Tableau Matchs Finales'!$AF$4:$AF$19,0),1),0) , _xlfn.IFNA(INDEX('Tableau Matchs Finales'!$AH$4:$AH$19,MATCH($A22,'Tableau Matchs Finales'!$AD$4:$AD$19,0),1),0))</f>
        <v>0</v>
      </c>
      <c r="W22" s="19" t="n">
        <f aca="false">SUM(_xlfn.IFNA(INDEX('Tableau Matchs Finales'!$AH$4:$AH$19,MATCH($A22,'Tableau Matchs Finales'!$AF$4:$AF$19,0),1),0) , _xlfn.IFNA(INDEX('Tableau Matchs Finales'!$AI$4:$AI$19,MATCH($A22,'Tableau Matchs Finales'!$AD$4:$AD$19,0),1),0))</f>
        <v>0</v>
      </c>
      <c r="X22" s="18" t="n">
        <f aca="false">SUM(_xlfn.IFNA(INDEX('Tableau Matchs Finales'!$AM$4:$AM$19,MATCH($A22,'Tableau Matchs Finales'!$AO$4:$AO$19,0),1),0) , _xlfn.IFNA(INDEX('Tableau Matchs Finales'!$AO$4:$AO$19,MATCH($A22,'Tableau Matchs Finales'!$AM$4:$AM$19,0),1),0))</f>
        <v>0</v>
      </c>
      <c r="Y22" s="19" t="n">
        <f aca="false">SUM(_xlfn.IFNA(INDEX('Tableau Matchs Finales'!$AR$4:$AR$19,MATCH($A22,'Tableau Matchs Finales'!$AO$4:$AO$19,0),1),0) , _xlfn.IFNA(INDEX('Tableau Matchs Finales'!$AQ$4:$AQ$19,MATCH($A22,'Tableau Matchs Finales'!$AM$4:$AM$19,0),1),0))</f>
        <v>0</v>
      </c>
      <c r="Z22" s="19" t="n">
        <f aca="false">SUM(_xlfn.IFNA(INDEX('Tableau Matchs Finales'!$AQ$4:$AQ$19,MATCH($A22,'Tableau Matchs Finales'!$AO$4:$AO$19,0),1),0) , _xlfn.IFNA(INDEX('Tableau Matchs Finales'!$AR$4:$AR$19,MATCH($A22,'Tableau Matchs Finales'!$AM$4:$AM$19,0),1),0))</f>
        <v>0</v>
      </c>
    </row>
    <row r="23" customFormat="false" ht="18.55" hidden="false" customHeight="false" outlineLevel="0" collapsed="false">
      <c r="A23" s="16" t="n">
        <v>21</v>
      </c>
      <c r="B23" s="17" t="s">
        <v>50</v>
      </c>
      <c r="C23" s="18" t="n">
        <f aca="false">SUM(_xlfn.IFNA(INDEX('Tableau Matchs Poules'!$E$4:$E$35,MATCH($A23,'Tableau Matchs Poules'!$C$4:$C$35,0),1),0) , _xlfn.IFNA(INDEX('Tableau Matchs Poules'!$C$4:$C$35,MATCH($A23,'Tableau Matchs Poules'!$E$4:$E$35,0),1),0))</f>
        <v>0</v>
      </c>
      <c r="D23" s="19" t="n">
        <f aca="false">SUM(_xlfn.IFNA(INDEX('Tableau Matchs Poules'!$G$4:$G$35,MATCH($A23,'Tableau Matchs Poules'!$C$4:$C$35,0),1),0) , _xlfn.IFNA(INDEX('Tableau Matchs Poules'!$H$4:$H$35,MATCH($A23,'Tableau Matchs Poules'!$E$4:$E$35,0),1),0))</f>
        <v>0</v>
      </c>
      <c r="E23" s="19" t="n">
        <f aca="false">SUM(_xlfn.IFNA(INDEX('Tableau Matchs Poules'!$H$4:$H$35,MATCH($A23,'Tableau Matchs Poules'!$C$4:$C$35,0),1),0) , _xlfn.IFNA(INDEX('Tableau Matchs Poules'!$G$4:$G$35,MATCH($A23,'Tableau Matchs Poules'!$E$4:$E$35,0),1),0))</f>
        <v>0</v>
      </c>
      <c r="F23" s="18" t="n">
        <f aca="false">SUM(_xlfn.IFNA(INDEX('Tableau Matchs Poules'!$N$4:$N$35,MATCH($A23,'Tableau Matchs Poules'!$L$4:$L$35,0),1),0) , _xlfn.IFNA(INDEX('Tableau Matchs Poules'!$L$4:$L$35,MATCH($A23,'Tableau Matchs Poules'!$N$4:$N$35,0),1),0),_xlfn.IFNA(INDEX('Tableau Matchs Poules'!$W$4:$W$35,MATCH($A23,'Tableau Matchs Poules'!$U$4:$U$35,0),1),0) , _xlfn.IFNA(INDEX('Tableau Matchs Poules'!$U$4:$U$35,MATCH($A23,'Tableau Matchs Poules'!$W$4:$W$35,0),1),0))</f>
        <v>0</v>
      </c>
      <c r="G23" s="19" t="n">
        <f aca="false">SUM(_xlfn.IFNA(INDEX('Tableau Matchs Poules'!$P$4:$P$35,MATCH($A23,'Tableau Matchs Poules'!$L$4:$L$35,0),1),0) , _xlfn.IFNA(INDEX('Tableau Matchs Poules'!$Q$4:$Q$35,MATCH($A23,'Tableau Matchs Poules'!$N$4:$N$35,0),1),0),_xlfn.IFNA(INDEX('Tableau Matchs Poules'!$Y$4:$Y$35,MATCH($A23,'Tableau Matchs Poules'!$U$4:$U$35,0),1),0) , _xlfn.IFNA(INDEX('Tableau Matchs Poules'!$Z$4:$Z$35,MATCH($A23,'Tableau Matchs Poules'!$W$4:$W$35,0),1),0))</f>
        <v>0</v>
      </c>
      <c r="H23" s="19" t="n">
        <f aca="false">SUM(_xlfn.IFNA(INDEX('Tableau Matchs Poules'!$Q$4:$Q$35,MATCH($A23,'Tableau Matchs Poules'!$L$4:$L$35,0),1),0) , _xlfn.IFNA(INDEX('Tableau Matchs Poules'!$P$4:$P$35,MATCH($A23,'Tableau Matchs Poules'!$N$4:$N$35,0),1),0),_xlfn.IFNA(INDEX('Tableau Matchs Poules'!$Z$4:$Z$35,MATCH($A23,'Tableau Matchs Poules'!$U$4:$U$35,0),1),0) , _xlfn.IFNA(INDEX('Tableau Matchs Poules'!$Y$4:$Y$35,MATCH($A23,'Tableau Matchs Poules'!$W$4:$W$35,0),1),0))</f>
        <v>0</v>
      </c>
      <c r="I23" s="18" t="n">
        <f aca="false">SUM(_xlfn.IFNA(INDEX('Tableau Matchs Poules'!$AH$4:$AH$35,MATCH($A23,'Tableau Matchs Poules'!$AD$4:$AD$35,0),1),0) , _xlfn.IFNA(INDEX('Tableau Matchs Poules'!$AI$4:$AI$35,MATCH($A23,'Tableau Matchs Poules'!$AF$4:$AF$35,0),1),0))</f>
        <v>0</v>
      </c>
      <c r="J23" s="19" t="n">
        <f aca="false">SUM(_xlfn.IFNA(INDEX('Tableau Matchs Poules'!$AH$4:$AH$35,MATCH($A23,'Tableau Matchs Poules'!$AD$4:$AD$35,0),1),0) , _xlfn.IFNA(INDEX('Tableau Matchs Poules'!$AI$4:$AI$35,MATCH($A23,'Tableau Matchs Poules'!$AF$4:$AF$35,0),1),0))</f>
        <v>0</v>
      </c>
      <c r="K23" s="19" t="n">
        <f aca="false">SUM(_xlfn.IFNA(INDEX('Tableau Matchs Poules'!$AI$4:$AI$35,MATCH($A23,'Tableau Matchs Poules'!$AD$4:$AD$35,0),1),0) , _xlfn.IFNA(INDEX('Tableau Matchs Poules'!$AH$4:$AH$35,MATCH($A23,'Tableau Matchs Poules'!$AF$4:$AF$35,0),1),0))</f>
        <v>0</v>
      </c>
      <c r="L23" s="18" t="n">
        <f aca="false">SUM(_xlfn.IFNA(INDEX('Tableau Matchs Finales'!$E$4:$E$19,MATCH($A23,'Tableau Matchs Finales'!$C$4:$C$19,0),1),0) , _xlfn.IFNA(INDEX('Tableau Matchs Finales'!$C$4:$C$19,MATCH($A23,'Tableau Matchs Finales'!$E$4:$E$19,0),1),0))</f>
        <v>0</v>
      </c>
      <c r="M23" s="19" t="n">
        <f aca="false">SUM(_xlfn.IFNA(INDEX('Tableau Matchs Finales'!$G$4:$G$19,MATCH($A23,'Tableau Matchs Finales'!$C$4:$C$19,0),1),0) , _xlfn.IFNA(INDEX('Tableau Matchs Finales'!$H$4:$H$19,MATCH($A23,'Tableau Matchs Finales'!$E$4:$E$19,0),1),0))</f>
        <v>0</v>
      </c>
      <c r="N23" s="19" t="n">
        <f aca="false">SUM(_xlfn.IFNA(INDEX('Tableau Matchs Finales'!$H$4:$H$19,MATCH($A23,'Tableau Matchs Finales'!$C$4:$C$19,0),1),0) , _xlfn.IFNA(INDEX('Tableau Matchs Finales'!$G$4:$G$19,MATCH($A23,'Tableau Matchs Finales'!$E$4:$E$19,0),1),0))</f>
        <v>0</v>
      </c>
      <c r="O23" s="18" t="n">
        <f aca="false">SUM(_xlfn.IFNA(INDEX('Tableau Matchs Finales'!$N$4:$N$19,MATCH($A23,'Tableau Matchs Finales'!$L$4:$L$19,0),1),0) , _xlfn.IFNA(INDEX('Tableau Matchs Finales'!$L$4:$L$19,MATCH($A23,'Tableau Matchs Finales'!$N$4:$N$19,0),1),0))</f>
        <v>0</v>
      </c>
      <c r="P23" s="19" t="n">
        <f aca="false">SUM(_xlfn.IFNA(INDEX('Tableau Matchs Finales'!$P$4:$P$19,MATCH($A23,'Tableau Matchs Finales'!$L$4:$L$19,0),1),0) , _xlfn.IFNA(INDEX('Tableau Matchs Finales'!$Q$4:$Q$19,MATCH($A23,'Tableau Matchs Finales'!$N$4:$N$19,0),1),0))</f>
        <v>0</v>
      </c>
      <c r="Q23" s="19" t="n">
        <f aca="false">SUM(_xlfn.IFNA(INDEX('Tableau Matchs Finales'!$Q$4:$Q$19,MATCH($A23,'Tableau Matchs Finales'!$L$4:$L$19,0),1),0) , _xlfn.IFNA(INDEX('Tableau Matchs Finales'!$P$4:$P$19,MATCH($A23,'Tableau Matchs Finales'!$N$4:$N$19,0),1),0))</f>
        <v>0</v>
      </c>
      <c r="R23" s="18" t="n">
        <f aca="false">SUM(_xlfn.IFNA(INDEX('Tableau Matchs Finales'!$W$4:$W$19,MATCH($A23,'Tableau Matchs Finales'!$U$4:$U$19,0),1),0) , _xlfn.IFNA(INDEX('Tableau Matchs Finales'!$U$4:$U$19,MATCH($A23,'Tableau Matchs Finales'!$W$4:$W$19,0),1),0))</f>
        <v>0</v>
      </c>
      <c r="S23" s="19" t="n">
        <f aca="false">SUM(_xlfn.IFNA(INDEX('Tableau Matchs Finales'!$Y$4:$Y$19,MATCH($A23,'Tableau Matchs Finales'!$U$4:$U$19,0),1),0) , _xlfn.IFNA(INDEX('Tableau Matchs Finales'!$Z$4:$Z$19,MATCH($A23,'Tableau Matchs Finales'!$W$4:$W$19,0),1),0))</f>
        <v>0</v>
      </c>
      <c r="T23" s="19" t="n">
        <f aca="false">SUM(_xlfn.IFNA(INDEX('Tableau Matchs Finales'!$Z$4:$Z$19,MATCH($A23,'Tableau Matchs Finales'!$U$4:$U$19,0),1),0) , _xlfn.IFNA(INDEX('Tableau Matchs Finales'!$Y$4:$Y$19,MATCH($A23,'Tableau Matchs Finales'!$W$4:$W$19,0),1),0))</f>
        <v>0</v>
      </c>
      <c r="U23" s="18" t="n">
        <f aca="false">SUM(_xlfn.IFNA(INDEX('Tableau Matchs Finales'!$AD$4:$AD$19,MATCH($A23,'Tableau Matchs Finales'!$AF$4:$AF$19,0),1),0) , _xlfn.IFNA(INDEX('Tableau Matchs Finales'!$AF$4:$AF$19,MATCH($A23,'Tableau Matchs Finales'!$AD$4:$AD$19,0),1),0))</f>
        <v>0</v>
      </c>
      <c r="V23" s="19" t="n">
        <f aca="false">SUM(_xlfn.IFNA(INDEX('Tableau Matchs Finales'!$AI$4:$AI$19,MATCH($A23,'Tableau Matchs Finales'!$AF$4:$AF$19,0),1),0) , _xlfn.IFNA(INDEX('Tableau Matchs Finales'!$AH$4:$AH$19,MATCH($A23,'Tableau Matchs Finales'!$AD$4:$AD$19,0),1),0))</f>
        <v>0</v>
      </c>
      <c r="W23" s="19" t="n">
        <f aca="false">SUM(_xlfn.IFNA(INDEX('Tableau Matchs Finales'!$AH$4:$AH$19,MATCH($A23,'Tableau Matchs Finales'!$AF$4:$AF$19,0),1),0) , _xlfn.IFNA(INDEX('Tableau Matchs Finales'!$AI$4:$AI$19,MATCH($A23,'Tableau Matchs Finales'!$AD$4:$AD$19,0),1),0))</f>
        <v>0</v>
      </c>
      <c r="X23" s="18" t="n">
        <f aca="false">SUM(_xlfn.IFNA(INDEX('Tableau Matchs Finales'!$AM$4:$AM$19,MATCH($A23,'Tableau Matchs Finales'!$AO$4:$AO$19,0),1),0) , _xlfn.IFNA(INDEX('Tableau Matchs Finales'!$AO$4:$AO$19,MATCH($A23,'Tableau Matchs Finales'!$AM$4:$AM$19,0),1),0))</f>
        <v>0</v>
      </c>
      <c r="Y23" s="19" t="n">
        <f aca="false">SUM(_xlfn.IFNA(INDEX('Tableau Matchs Finales'!$AR$4:$AR$19,MATCH($A23,'Tableau Matchs Finales'!$AO$4:$AO$19,0),1),0) , _xlfn.IFNA(INDEX('Tableau Matchs Finales'!$AQ$4:$AQ$19,MATCH($A23,'Tableau Matchs Finales'!$AM$4:$AM$19,0),1),0))</f>
        <v>0</v>
      </c>
      <c r="Z23" s="19" t="n">
        <f aca="false">SUM(_xlfn.IFNA(INDEX('Tableau Matchs Finales'!$AQ$4:$AQ$19,MATCH($A23,'Tableau Matchs Finales'!$AO$4:$AO$19,0),1),0) , _xlfn.IFNA(INDEX('Tableau Matchs Finales'!$AR$4:$AR$19,MATCH($A23,'Tableau Matchs Finales'!$AM$4:$AM$19,0),1),0))</f>
        <v>0</v>
      </c>
    </row>
    <row r="24" customFormat="false" ht="18.55" hidden="false" customHeight="false" outlineLevel="0" collapsed="false">
      <c r="A24" s="16" t="n">
        <v>22</v>
      </c>
      <c r="B24" s="17" t="s">
        <v>51</v>
      </c>
      <c r="C24" s="18" t="n">
        <f aca="false">SUM(_xlfn.IFNA(INDEX('Tableau Matchs Poules'!$E$4:$E$35,MATCH($A24,'Tableau Matchs Poules'!$C$4:$C$35,0),1),0) , _xlfn.IFNA(INDEX('Tableau Matchs Poules'!$C$4:$C$35,MATCH($A24,'Tableau Matchs Poules'!$E$4:$E$35,0),1),0))</f>
        <v>0</v>
      </c>
      <c r="D24" s="19" t="n">
        <f aca="false">SUM(_xlfn.IFNA(INDEX('Tableau Matchs Poules'!$G$4:$G$35,MATCH($A24,'Tableau Matchs Poules'!$C$4:$C$35,0),1),0) , _xlfn.IFNA(INDEX('Tableau Matchs Poules'!$H$4:$H$35,MATCH($A24,'Tableau Matchs Poules'!$E$4:$E$35,0),1),0))</f>
        <v>0</v>
      </c>
      <c r="E24" s="19" t="n">
        <f aca="false">SUM(_xlfn.IFNA(INDEX('Tableau Matchs Poules'!$H$4:$H$35,MATCH($A24,'Tableau Matchs Poules'!$C$4:$C$35,0),1),0) , _xlfn.IFNA(INDEX('Tableau Matchs Poules'!$G$4:$G$35,MATCH($A24,'Tableau Matchs Poules'!$E$4:$E$35,0),1),0))</f>
        <v>0</v>
      </c>
      <c r="F24" s="18" t="n">
        <f aca="false">SUM(_xlfn.IFNA(INDEX('Tableau Matchs Poules'!$N$4:$N$35,MATCH($A24,'Tableau Matchs Poules'!$L$4:$L$35,0),1),0) , _xlfn.IFNA(INDEX('Tableau Matchs Poules'!$L$4:$L$35,MATCH($A24,'Tableau Matchs Poules'!$N$4:$N$35,0),1),0),_xlfn.IFNA(INDEX('Tableau Matchs Poules'!$W$4:$W$35,MATCH($A24,'Tableau Matchs Poules'!$U$4:$U$35,0),1),0) , _xlfn.IFNA(INDEX('Tableau Matchs Poules'!$U$4:$U$35,MATCH($A24,'Tableau Matchs Poules'!$W$4:$W$35,0),1),0))</f>
        <v>0</v>
      </c>
      <c r="G24" s="19" t="n">
        <f aca="false">SUM(_xlfn.IFNA(INDEX('Tableau Matchs Poules'!$P$4:$P$35,MATCH($A24,'Tableau Matchs Poules'!$L$4:$L$35,0),1),0) , _xlfn.IFNA(INDEX('Tableau Matchs Poules'!$Q$4:$Q$35,MATCH($A24,'Tableau Matchs Poules'!$N$4:$N$35,0),1),0),_xlfn.IFNA(INDEX('Tableau Matchs Poules'!$Y$4:$Y$35,MATCH($A24,'Tableau Matchs Poules'!$U$4:$U$35,0),1),0) , _xlfn.IFNA(INDEX('Tableau Matchs Poules'!$Z$4:$Z$35,MATCH($A24,'Tableau Matchs Poules'!$W$4:$W$35,0),1),0))</f>
        <v>0</v>
      </c>
      <c r="H24" s="19" t="n">
        <f aca="false">SUM(_xlfn.IFNA(INDEX('Tableau Matchs Poules'!$Q$4:$Q$35,MATCH($A24,'Tableau Matchs Poules'!$L$4:$L$35,0),1),0) , _xlfn.IFNA(INDEX('Tableau Matchs Poules'!$P$4:$P$35,MATCH($A24,'Tableau Matchs Poules'!$N$4:$N$35,0),1),0),_xlfn.IFNA(INDEX('Tableau Matchs Poules'!$Z$4:$Z$35,MATCH($A24,'Tableau Matchs Poules'!$U$4:$U$35,0),1),0) , _xlfn.IFNA(INDEX('Tableau Matchs Poules'!$Y$4:$Y$35,MATCH($A24,'Tableau Matchs Poules'!$W$4:$W$35,0),1),0))</f>
        <v>0</v>
      </c>
      <c r="I24" s="18" t="n">
        <f aca="false">SUM(_xlfn.IFNA(INDEX('Tableau Matchs Poules'!$AH$4:$AH$35,MATCH($A24,'Tableau Matchs Poules'!$AD$4:$AD$35,0),1),0) , _xlfn.IFNA(INDEX('Tableau Matchs Poules'!$AI$4:$AI$35,MATCH($A24,'Tableau Matchs Poules'!$AF$4:$AF$35,0),1),0))</f>
        <v>0</v>
      </c>
      <c r="J24" s="19" t="n">
        <f aca="false">SUM(_xlfn.IFNA(INDEX('Tableau Matchs Poules'!$AH$4:$AH$35,MATCH($A24,'Tableau Matchs Poules'!$AD$4:$AD$35,0),1),0) , _xlfn.IFNA(INDEX('Tableau Matchs Poules'!$AI$4:$AI$35,MATCH($A24,'Tableau Matchs Poules'!$AF$4:$AF$35,0),1),0))</f>
        <v>0</v>
      </c>
      <c r="K24" s="19" t="n">
        <f aca="false">SUM(_xlfn.IFNA(INDEX('Tableau Matchs Poules'!$AI$4:$AI$35,MATCH($A24,'Tableau Matchs Poules'!$AD$4:$AD$35,0),1),0) , _xlfn.IFNA(INDEX('Tableau Matchs Poules'!$AH$4:$AH$35,MATCH($A24,'Tableau Matchs Poules'!$AF$4:$AF$35,0),1),0))</f>
        <v>0</v>
      </c>
      <c r="L24" s="18" t="n">
        <f aca="false">SUM(_xlfn.IFNA(INDEX('Tableau Matchs Finales'!$E$4:$E$19,MATCH($A24,'Tableau Matchs Finales'!$C$4:$C$19,0),1),0) , _xlfn.IFNA(INDEX('Tableau Matchs Finales'!$C$4:$C$19,MATCH($A24,'Tableau Matchs Finales'!$E$4:$E$19,0),1),0))</f>
        <v>0</v>
      </c>
      <c r="M24" s="19" t="n">
        <f aca="false">SUM(_xlfn.IFNA(INDEX('Tableau Matchs Finales'!$G$4:$G$19,MATCH($A24,'Tableau Matchs Finales'!$C$4:$C$19,0),1),0) , _xlfn.IFNA(INDEX('Tableau Matchs Finales'!$H$4:$H$19,MATCH($A24,'Tableau Matchs Finales'!$E$4:$E$19,0),1),0))</f>
        <v>0</v>
      </c>
      <c r="N24" s="19" t="n">
        <f aca="false">SUM(_xlfn.IFNA(INDEX('Tableau Matchs Finales'!$H$4:$H$19,MATCH($A24,'Tableau Matchs Finales'!$C$4:$C$19,0),1),0) , _xlfn.IFNA(INDEX('Tableau Matchs Finales'!$G$4:$G$19,MATCH($A24,'Tableau Matchs Finales'!$E$4:$E$19,0),1),0))</f>
        <v>0</v>
      </c>
      <c r="O24" s="18" t="n">
        <f aca="false">SUM(_xlfn.IFNA(INDEX('Tableau Matchs Finales'!$N$4:$N$19,MATCH($A24,'Tableau Matchs Finales'!$L$4:$L$19,0),1),0) , _xlfn.IFNA(INDEX('Tableau Matchs Finales'!$L$4:$L$19,MATCH($A24,'Tableau Matchs Finales'!$N$4:$N$19,0),1),0))</f>
        <v>0</v>
      </c>
      <c r="P24" s="19" t="n">
        <f aca="false">SUM(_xlfn.IFNA(INDEX('Tableau Matchs Finales'!$P$4:$P$19,MATCH($A24,'Tableau Matchs Finales'!$L$4:$L$19,0),1),0) , _xlfn.IFNA(INDEX('Tableau Matchs Finales'!$Q$4:$Q$19,MATCH($A24,'Tableau Matchs Finales'!$N$4:$N$19,0),1),0))</f>
        <v>0</v>
      </c>
      <c r="Q24" s="19" t="n">
        <f aca="false">SUM(_xlfn.IFNA(INDEX('Tableau Matchs Finales'!$Q$4:$Q$19,MATCH($A24,'Tableau Matchs Finales'!$L$4:$L$19,0),1),0) , _xlfn.IFNA(INDEX('Tableau Matchs Finales'!$P$4:$P$19,MATCH($A24,'Tableau Matchs Finales'!$N$4:$N$19,0),1),0))</f>
        <v>0</v>
      </c>
      <c r="R24" s="18" t="n">
        <f aca="false">SUM(_xlfn.IFNA(INDEX('Tableau Matchs Finales'!$W$4:$W$19,MATCH($A24,'Tableau Matchs Finales'!$U$4:$U$19,0),1),0) , _xlfn.IFNA(INDEX('Tableau Matchs Finales'!$U$4:$U$19,MATCH($A24,'Tableau Matchs Finales'!$W$4:$W$19,0),1),0))</f>
        <v>0</v>
      </c>
      <c r="S24" s="19" t="n">
        <f aca="false">SUM(_xlfn.IFNA(INDEX('Tableau Matchs Finales'!$Y$4:$Y$19,MATCH($A24,'Tableau Matchs Finales'!$U$4:$U$19,0),1),0) , _xlfn.IFNA(INDEX('Tableau Matchs Finales'!$Z$4:$Z$19,MATCH($A24,'Tableau Matchs Finales'!$W$4:$W$19,0),1),0))</f>
        <v>0</v>
      </c>
      <c r="T24" s="19" t="n">
        <f aca="false">SUM(_xlfn.IFNA(INDEX('Tableau Matchs Finales'!$Z$4:$Z$19,MATCH($A24,'Tableau Matchs Finales'!$U$4:$U$19,0),1),0) , _xlfn.IFNA(INDEX('Tableau Matchs Finales'!$Y$4:$Y$19,MATCH($A24,'Tableau Matchs Finales'!$W$4:$W$19,0),1),0))</f>
        <v>0</v>
      </c>
      <c r="U24" s="18" t="n">
        <f aca="false">SUM(_xlfn.IFNA(INDEX('Tableau Matchs Finales'!$AD$4:$AD$19,MATCH($A24,'Tableau Matchs Finales'!$AF$4:$AF$19,0),1),0) , _xlfn.IFNA(INDEX('Tableau Matchs Finales'!$AF$4:$AF$19,MATCH($A24,'Tableau Matchs Finales'!$AD$4:$AD$19,0),1),0))</f>
        <v>0</v>
      </c>
      <c r="V24" s="19" t="n">
        <f aca="false">SUM(_xlfn.IFNA(INDEX('Tableau Matchs Finales'!$AI$4:$AI$19,MATCH($A24,'Tableau Matchs Finales'!$AF$4:$AF$19,0),1),0) , _xlfn.IFNA(INDEX('Tableau Matchs Finales'!$AH$4:$AH$19,MATCH($A24,'Tableau Matchs Finales'!$AD$4:$AD$19,0),1),0))</f>
        <v>0</v>
      </c>
      <c r="W24" s="19" t="n">
        <f aca="false">SUM(_xlfn.IFNA(INDEX('Tableau Matchs Finales'!$AH$4:$AH$19,MATCH($A24,'Tableau Matchs Finales'!$AF$4:$AF$19,0),1),0) , _xlfn.IFNA(INDEX('Tableau Matchs Finales'!$AI$4:$AI$19,MATCH($A24,'Tableau Matchs Finales'!$AD$4:$AD$19,0),1),0))</f>
        <v>0</v>
      </c>
      <c r="X24" s="18" t="n">
        <f aca="false">SUM(_xlfn.IFNA(INDEX('Tableau Matchs Finales'!$AM$4:$AM$19,MATCH($A24,'Tableau Matchs Finales'!$AO$4:$AO$19,0),1),0) , _xlfn.IFNA(INDEX('Tableau Matchs Finales'!$AO$4:$AO$19,MATCH($A24,'Tableau Matchs Finales'!$AM$4:$AM$19,0),1),0))</f>
        <v>0</v>
      </c>
      <c r="Y24" s="19" t="n">
        <f aca="false">SUM(_xlfn.IFNA(INDEX('Tableau Matchs Finales'!$AR$4:$AR$19,MATCH($A24,'Tableau Matchs Finales'!$AO$4:$AO$19,0),1),0) , _xlfn.IFNA(INDEX('Tableau Matchs Finales'!$AQ$4:$AQ$19,MATCH($A24,'Tableau Matchs Finales'!$AM$4:$AM$19,0),1),0))</f>
        <v>0</v>
      </c>
      <c r="Z24" s="19" t="n">
        <f aca="false">SUM(_xlfn.IFNA(INDEX('Tableau Matchs Finales'!$AQ$4:$AQ$19,MATCH($A24,'Tableau Matchs Finales'!$AO$4:$AO$19,0),1),0) , _xlfn.IFNA(INDEX('Tableau Matchs Finales'!$AR$4:$AR$19,MATCH($A24,'Tableau Matchs Finales'!$AM$4:$AM$19,0),1),0))</f>
        <v>0</v>
      </c>
    </row>
    <row r="25" customFormat="false" ht="18.55" hidden="false" customHeight="false" outlineLevel="0" collapsed="false">
      <c r="A25" s="16" t="n">
        <v>23</v>
      </c>
      <c r="B25" s="17" t="s">
        <v>52</v>
      </c>
      <c r="C25" s="18" t="n">
        <f aca="false">SUM(_xlfn.IFNA(INDEX('Tableau Matchs Poules'!$E$4:$E$35,MATCH($A25,'Tableau Matchs Poules'!$C$4:$C$35,0),1),0) , _xlfn.IFNA(INDEX('Tableau Matchs Poules'!$C$4:$C$35,MATCH($A25,'Tableau Matchs Poules'!$E$4:$E$35,0),1),0))</f>
        <v>0</v>
      </c>
      <c r="D25" s="19" t="n">
        <f aca="false">SUM(_xlfn.IFNA(INDEX('Tableau Matchs Poules'!$G$4:$G$35,MATCH($A25,'Tableau Matchs Poules'!$C$4:$C$35,0),1),0) , _xlfn.IFNA(INDEX('Tableau Matchs Poules'!$H$4:$H$35,MATCH($A25,'Tableau Matchs Poules'!$E$4:$E$35,0),1),0))</f>
        <v>0</v>
      </c>
      <c r="E25" s="19" t="n">
        <f aca="false">SUM(_xlfn.IFNA(INDEX('Tableau Matchs Poules'!$H$4:$H$35,MATCH($A25,'Tableau Matchs Poules'!$C$4:$C$35,0),1),0) , _xlfn.IFNA(INDEX('Tableau Matchs Poules'!$G$4:$G$35,MATCH($A25,'Tableau Matchs Poules'!$E$4:$E$35,0),1),0))</f>
        <v>0</v>
      </c>
      <c r="F25" s="18" t="n">
        <f aca="false">SUM(_xlfn.IFNA(INDEX('Tableau Matchs Poules'!$N$4:$N$35,MATCH($A25,'Tableau Matchs Poules'!$L$4:$L$35,0),1),0) , _xlfn.IFNA(INDEX('Tableau Matchs Poules'!$L$4:$L$35,MATCH($A25,'Tableau Matchs Poules'!$N$4:$N$35,0),1),0),_xlfn.IFNA(INDEX('Tableau Matchs Poules'!$W$4:$W$35,MATCH($A25,'Tableau Matchs Poules'!$U$4:$U$35,0),1),0) , _xlfn.IFNA(INDEX('Tableau Matchs Poules'!$U$4:$U$35,MATCH($A25,'Tableau Matchs Poules'!$W$4:$W$35,0),1),0))</f>
        <v>0</v>
      </c>
      <c r="G25" s="19" t="n">
        <f aca="false">SUM(_xlfn.IFNA(INDEX('Tableau Matchs Poules'!$P$4:$P$35,MATCH($A25,'Tableau Matchs Poules'!$L$4:$L$35,0),1),0) , _xlfn.IFNA(INDEX('Tableau Matchs Poules'!$Q$4:$Q$35,MATCH($A25,'Tableau Matchs Poules'!$N$4:$N$35,0),1),0),_xlfn.IFNA(INDEX('Tableau Matchs Poules'!$Y$4:$Y$35,MATCH($A25,'Tableau Matchs Poules'!$U$4:$U$35,0),1),0) , _xlfn.IFNA(INDEX('Tableau Matchs Poules'!$Z$4:$Z$35,MATCH($A25,'Tableau Matchs Poules'!$W$4:$W$35,0),1),0))</f>
        <v>0</v>
      </c>
      <c r="H25" s="19" t="n">
        <f aca="false">SUM(_xlfn.IFNA(INDEX('Tableau Matchs Poules'!$Q$4:$Q$35,MATCH($A25,'Tableau Matchs Poules'!$L$4:$L$35,0),1),0) , _xlfn.IFNA(INDEX('Tableau Matchs Poules'!$P$4:$P$35,MATCH($A25,'Tableau Matchs Poules'!$N$4:$N$35,0),1),0),_xlfn.IFNA(INDEX('Tableau Matchs Poules'!$Z$4:$Z$35,MATCH($A25,'Tableau Matchs Poules'!$U$4:$U$35,0),1),0) , _xlfn.IFNA(INDEX('Tableau Matchs Poules'!$Y$4:$Y$35,MATCH($A25,'Tableau Matchs Poules'!$W$4:$W$35,0),1),0))</f>
        <v>0</v>
      </c>
      <c r="I25" s="18" t="n">
        <f aca="false">SUM(_xlfn.IFNA(INDEX('Tableau Matchs Poules'!$AH$4:$AH$35,MATCH($A25,'Tableau Matchs Poules'!$AD$4:$AD$35,0),1),0) , _xlfn.IFNA(INDEX('Tableau Matchs Poules'!$AI$4:$AI$35,MATCH($A25,'Tableau Matchs Poules'!$AF$4:$AF$35,0),1),0))</f>
        <v>0</v>
      </c>
      <c r="J25" s="19" t="n">
        <f aca="false">SUM(_xlfn.IFNA(INDEX('Tableau Matchs Poules'!$AH$4:$AH$35,MATCH($A25,'Tableau Matchs Poules'!$AD$4:$AD$35,0),1),0) , _xlfn.IFNA(INDEX('Tableau Matchs Poules'!$AI$4:$AI$35,MATCH($A25,'Tableau Matchs Poules'!$AF$4:$AF$35,0),1),0))</f>
        <v>0</v>
      </c>
      <c r="K25" s="19" t="n">
        <f aca="false">SUM(_xlfn.IFNA(INDEX('Tableau Matchs Poules'!$AI$4:$AI$35,MATCH($A25,'Tableau Matchs Poules'!$AD$4:$AD$35,0),1),0) , _xlfn.IFNA(INDEX('Tableau Matchs Poules'!$AH$4:$AH$35,MATCH($A25,'Tableau Matchs Poules'!$AF$4:$AF$35,0),1),0))</f>
        <v>0</v>
      </c>
      <c r="L25" s="18" t="n">
        <f aca="false">SUM(_xlfn.IFNA(INDEX('Tableau Matchs Finales'!$E$4:$E$19,MATCH($A25,'Tableau Matchs Finales'!$C$4:$C$19,0),1),0) , _xlfn.IFNA(INDEX('Tableau Matchs Finales'!$C$4:$C$19,MATCH($A25,'Tableau Matchs Finales'!$E$4:$E$19,0),1),0))</f>
        <v>0</v>
      </c>
      <c r="M25" s="19" t="n">
        <f aca="false">SUM(_xlfn.IFNA(INDEX('Tableau Matchs Finales'!$G$4:$G$19,MATCH($A25,'Tableau Matchs Finales'!$C$4:$C$19,0),1),0) , _xlfn.IFNA(INDEX('Tableau Matchs Finales'!$H$4:$H$19,MATCH($A25,'Tableau Matchs Finales'!$E$4:$E$19,0),1),0))</f>
        <v>0</v>
      </c>
      <c r="N25" s="19" t="n">
        <f aca="false">SUM(_xlfn.IFNA(INDEX('Tableau Matchs Finales'!$H$4:$H$19,MATCH($A25,'Tableau Matchs Finales'!$C$4:$C$19,0),1),0) , _xlfn.IFNA(INDEX('Tableau Matchs Finales'!$G$4:$G$19,MATCH($A25,'Tableau Matchs Finales'!$E$4:$E$19,0),1),0))</f>
        <v>0</v>
      </c>
      <c r="O25" s="18" t="n">
        <f aca="false">SUM(_xlfn.IFNA(INDEX('Tableau Matchs Finales'!$N$4:$N$19,MATCH($A25,'Tableau Matchs Finales'!$L$4:$L$19,0),1),0) , _xlfn.IFNA(INDEX('Tableau Matchs Finales'!$L$4:$L$19,MATCH($A25,'Tableau Matchs Finales'!$N$4:$N$19,0),1),0))</f>
        <v>0</v>
      </c>
      <c r="P25" s="19" t="n">
        <f aca="false">SUM(_xlfn.IFNA(INDEX('Tableau Matchs Finales'!$P$4:$P$19,MATCH($A25,'Tableau Matchs Finales'!$L$4:$L$19,0),1),0) , _xlfn.IFNA(INDEX('Tableau Matchs Finales'!$Q$4:$Q$19,MATCH($A25,'Tableau Matchs Finales'!$N$4:$N$19,0),1),0))</f>
        <v>0</v>
      </c>
      <c r="Q25" s="19" t="n">
        <f aca="false">SUM(_xlfn.IFNA(INDEX('Tableau Matchs Finales'!$Q$4:$Q$19,MATCH($A25,'Tableau Matchs Finales'!$L$4:$L$19,0),1),0) , _xlfn.IFNA(INDEX('Tableau Matchs Finales'!$P$4:$P$19,MATCH($A25,'Tableau Matchs Finales'!$N$4:$N$19,0),1),0))</f>
        <v>0</v>
      </c>
      <c r="R25" s="18" t="n">
        <f aca="false">SUM(_xlfn.IFNA(INDEX('Tableau Matchs Finales'!$W$4:$W$19,MATCH($A25,'Tableau Matchs Finales'!$U$4:$U$19,0),1),0) , _xlfn.IFNA(INDEX('Tableau Matchs Finales'!$U$4:$U$19,MATCH($A25,'Tableau Matchs Finales'!$W$4:$W$19,0),1),0))</f>
        <v>0</v>
      </c>
      <c r="S25" s="19" t="n">
        <f aca="false">SUM(_xlfn.IFNA(INDEX('Tableau Matchs Finales'!$Y$4:$Y$19,MATCH($A25,'Tableau Matchs Finales'!$U$4:$U$19,0),1),0) , _xlfn.IFNA(INDEX('Tableau Matchs Finales'!$Z$4:$Z$19,MATCH($A25,'Tableau Matchs Finales'!$W$4:$W$19,0),1),0))</f>
        <v>0</v>
      </c>
      <c r="T25" s="19" t="n">
        <f aca="false">SUM(_xlfn.IFNA(INDEX('Tableau Matchs Finales'!$Z$4:$Z$19,MATCH($A25,'Tableau Matchs Finales'!$U$4:$U$19,0),1),0) , _xlfn.IFNA(INDEX('Tableau Matchs Finales'!$Y$4:$Y$19,MATCH($A25,'Tableau Matchs Finales'!$W$4:$W$19,0),1),0))</f>
        <v>0</v>
      </c>
      <c r="U25" s="18" t="n">
        <f aca="false">SUM(_xlfn.IFNA(INDEX('Tableau Matchs Finales'!$AD$4:$AD$19,MATCH($A25,'Tableau Matchs Finales'!$AF$4:$AF$19,0),1),0) , _xlfn.IFNA(INDEX('Tableau Matchs Finales'!$AF$4:$AF$19,MATCH($A25,'Tableau Matchs Finales'!$AD$4:$AD$19,0),1),0))</f>
        <v>0</v>
      </c>
      <c r="V25" s="19" t="n">
        <f aca="false">SUM(_xlfn.IFNA(INDEX('Tableau Matchs Finales'!$AI$4:$AI$19,MATCH($A25,'Tableau Matchs Finales'!$AF$4:$AF$19,0),1),0) , _xlfn.IFNA(INDEX('Tableau Matchs Finales'!$AH$4:$AH$19,MATCH($A25,'Tableau Matchs Finales'!$AD$4:$AD$19,0),1),0))</f>
        <v>0</v>
      </c>
      <c r="W25" s="19" t="n">
        <f aca="false">SUM(_xlfn.IFNA(INDEX('Tableau Matchs Finales'!$AH$4:$AH$19,MATCH($A25,'Tableau Matchs Finales'!$AF$4:$AF$19,0),1),0) , _xlfn.IFNA(INDEX('Tableau Matchs Finales'!$AI$4:$AI$19,MATCH($A25,'Tableau Matchs Finales'!$AD$4:$AD$19,0),1),0))</f>
        <v>0</v>
      </c>
      <c r="X25" s="18" t="n">
        <f aca="false">SUM(_xlfn.IFNA(INDEX('Tableau Matchs Finales'!$AM$4:$AM$19,MATCH($A25,'Tableau Matchs Finales'!$AO$4:$AO$19,0),1),0) , _xlfn.IFNA(INDEX('Tableau Matchs Finales'!$AO$4:$AO$19,MATCH($A25,'Tableau Matchs Finales'!$AM$4:$AM$19,0),1),0))</f>
        <v>0</v>
      </c>
      <c r="Y25" s="19" t="n">
        <f aca="false">SUM(_xlfn.IFNA(INDEX('Tableau Matchs Finales'!$AR$4:$AR$19,MATCH($A25,'Tableau Matchs Finales'!$AO$4:$AO$19,0),1),0) , _xlfn.IFNA(INDEX('Tableau Matchs Finales'!$AQ$4:$AQ$19,MATCH($A25,'Tableau Matchs Finales'!$AM$4:$AM$19,0),1),0))</f>
        <v>0</v>
      </c>
      <c r="Z25" s="19" t="n">
        <f aca="false">SUM(_xlfn.IFNA(INDEX('Tableau Matchs Finales'!$AQ$4:$AQ$19,MATCH($A25,'Tableau Matchs Finales'!$AO$4:$AO$19,0),1),0) , _xlfn.IFNA(INDEX('Tableau Matchs Finales'!$AR$4:$AR$19,MATCH($A25,'Tableau Matchs Finales'!$AM$4:$AM$19,0),1),0))</f>
        <v>0</v>
      </c>
    </row>
    <row r="26" customFormat="false" ht="18.55" hidden="false" customHeight="false" outlineLevel="0" collapsed="false">
      <c r="A26" s="16" t="n">
        <v>24</v>
      </c>
      <c r="B26" s="17" t="s">
        <v>53</v>
      </c>
      <c r="C26" s="18" t="n">
        <f aca="false">SUM(_xlfn.IFNA(INDEX('Tableau Matchs Poules'!$E$4:$E$35,MATCH($A26,'Tableau Matchs Poules'!$C$4:$C$35,0),1),0) , _xlfn.IFNA(INDEX('Tableau Matchs Poules'!$C$4:$C$35,MATCH($A26,'Tableau Matchs Poules'!$E$4:$E$35,0),1),0))</f>
        <v>0</v>
      </c>
      <c r="D26" s="19" t="n">
        <f aca="false">SUM(_xlfn.IFNA(INDEX('Tableau Matchs Poules'!$G$4:$G$35,MATCH($A26,'Tableau Matchs Poules'!$C$4:$C$35,0),1),0) , _xlfn.IFNA(INDEX('Tableau Matchs Poules'!$H$4:$H$35,MATCH($A26,'Tableau Matchs Poules'!$E$4:$E$35,0),1),0))</f>
        <v>0</v>
      </c>
      <c r="E26" s="19" t="n">
        <f aca="false">SUM(_xlfn.IFNA(INDEX('Tableau Matchs Poules'!$H$4:$H$35,MATCH($A26,'Tableau Matchs Poules'!$C$4:$C$35,0),1),0) , _xlfn.IFNA(INDEX('Tableau Matchs Poules'!$G$4:$G$35,MATCH($A26,'Tableau Matchs Poules'!$E$4:$E$35,0),1),0))</f>
        <v>0</v>
      </c>
      <c r="F26" s="18" t="n">
        <f aca="false">SUM(_xlfn.IFNA(INDEX('Tableau Matchs Poules'!$N$4:$N$35,MATCH($A26,'Tableau Matchs Poules'!$L$4:$L$35,0),1),0) , _xlfn.IFNA(INDEX('Tableau Matchs Poules'!$L$4:$L$35,MATCH($A26,'Tableau Matchs Poules'!$N$4:$N$35,0),1),0),_xlfn.IFNA(INDEX('Tableau Matchs Poules'!$W$4:$W$35,MATCH($A26,'Tableau Matchs Poules'!$U$4:$U$35,0),1),0) , _xlfn.IFNA(INDEX('Tableau Matchs Poules'!$U$4:$U$35,MATCH($A26,'Tableau Matchs Poules'!$W$4:$W$35,0),1),0))</f>
        <v>0</v>
      </c>
      <c r="G26" s="19" t="n">
        <f aca="false">SUM(_xlfn.IFNA(INDEX('Tableau Matchs Poules'!$P$4:$P$35,MATCH($A26,'Tableau Matchs Poules'!$L$4:$L$35,0),1),0) , _xlfn.IFNA(INDEX('Tableau Matchs Poules'!$Q$4:$Q$35,MATCH($A26,'Tableau Matchs Poules'!$N$4:$N$35,0),1),0),_xlfn.IFNA(INDEX('Tableau Matchs Poules'!$Y$4:$Y$35,MATCH($A26,'Tableau Matchs Poules'!$U$4:$U$35,0),1),0) , _xlfn.IFNA(INDEX('Tableau Matchs Poules'!$Z$4:$Z$35,MATCH($A26,'Tableau Matchs Poules'!$W$4:$W$35,0),1),0))</f>
        <v>0</v>
      </c>
      <c r="H26" s="19" t="n">
        <f aca="false">SUM(_xlfn.IFNA(INDEX('Tableau Matchs Poules'!$Q$4:$Q$35,MATCH($A26,'Tableau Matchs Poules'!$L$4:$L$35,0),1),0) , _xlfn.IFNA(INDEX('Tableau Matchs Poules'!$P$4:$P$35,MATCH($A26,'Tableau Matchs Poules'!$N$4:$N$35,0),1),0),_xlfn.IFNA(INDEX('Tableau Matchs Poules'!$Z$4:$Z$35,MATCH($A26,'Tableau Matchs Poules'!$U$4:$U$35,0),1),0) , _xlfn.IFNA(INDEX('Tableau Matchs Poules'!$Y$4:$Y$35,MATCH($A26,'Tableau Matchs Poules'!$W$4:$W$35,0),1),0))</f>
        <v>0</v>
      </c>
      <c r="I26" s="18" t="n">
        <f aca="false">SUM(_xlfn.IFNA(INDEX('Tableau Matchs Poules'!$AH$4:$AH$35,MATCH($A26,'Tableau Matchs Poules'!$AD$4:$AD$35,0),1),0) , _xlfn.IFNA(INDEX('Tableau Matchs Poules'!$AI$4:$AI$35,MATCH($A26,'Tableau Matchs Poules'!$AF$4:$AF$35,0),1),0))</f>
        <v>0</v>
      </c>
      <c r="J26" s="19" t="n">
        <f aca="false">SUM(_xlfn.IFNA(INDEX('Tableau Matchs Poules'!$AH$4:$AH$35,MATCH($A26,'Tableau Matchs Poules'!$AD$4:$AD$35,0),1),0) , _xlfn.IFNA(INDEX('Tableau Matchs Poules'!$AI$4:$AI$35,MATCH($A26,'Tableau Matchs Poules'!$AF$4:$AF$35,0),1),0))</f>
        <v>0</v>
      </c>
      <c r="K26" s="19" t="n">
        <f aca="false">SUM(_xlfn.IFNA(INDEX('Tableau Matchs Poules'!$AI$4:$AI$35,MATCH($A26,'Tableau Matchs Poules'!$AD$4:$AD$35,0),1),0) , _xlfn.IFNA(INDEX('Tableau Matchs Poules'!$AH$4:$AH$35,MATCH($A26,'Tableau Matchs Poules'!$AF$4:$AF$35,0),1),0))</f>
        <v>0</v>
      </c>
      <c r="L26" s="18" t="n">
        <f aca="false">SUM(_xlfn.IFNA(INDEX('Tableau Matchs Finales'!$E$4:$E$19,MATCH($A26,'Tableau Matchs Finales'!$C$4:$C$19,0),1),0) , _xlfn.IFNA(INDEX('Tableau Matchs Finales'!$C$4:$C$19,MATCH($A26,'Tableau Matchs Finales'!$E$4:$E$19,0),1),0))</f>
        <v>0</v>
      </c>
      <c r="M26" s="19" t="n">
        <f aca="false">SUM(_xlfn.IFNA(INDEX('Tableau Matchs Finales'!$G$4:$G$19,MATCH($A26,'Tableau Matchs Finales'!$C$4:$C$19,0),1),0) , _xlfn.IFNA(INDEX('Tableau Matchs Finales'!$H$4:$H$19,MATCH($A26,'Tableau Matchs Finales'!$E$4:$E$19,0),1),0))</f>
        <v>0</v>
      </c>
      <c r="N26" s="19" t="n">
        <f aca="false">SUM(_xlfn.IFNA(INDEX('Tableau Matchs Finales'!$H$4:$H$19,MATCH($A26,'Tableau Matchs Finales'!$C$4:$C$19,0),1),0) , _xlfn.IFNA(INDEX('Tableau Matchs Finales'!$G$4:$G$19,MATCH($A26,'Tableau Matchs Finales'!$E$4:$E$19,0),1),0))</f>
        <v>0</v>
      </c>
      <c r="O26" s="18" t="n">
        <f aca="false">SUM(_xlfn.IFNA(INDEX('Tableau Matchs Finales'!$N$4:$N$19,MATCH($A26,'Tableau Matchs Finales'!$L$4:$L$19,0),1),0) , _xlfn.IFNA(INDEX('Tableau Matchs Finales'!$L$4:$L$19,MATCH($A26,'Tableau Matchs Finales'!$N$4:$N$19,0),1),0))</f>
        <v>0</v>
      </c>
      <c r="P26" s="19" t="n">
        <f aca="false">SUM(_xlfn.IFNA(INDEX('Tableau Matchs Finales'!$P$4:$P$19,MATCH($A26,'Tableau Matchs Finales'!$L$4:$L$19,0),1),0) , _xlfn.IFNA(INDEX('Tableau Matchs Finales'!$Q$4:$Q$19,MATCH($A26,'Tableau Matchs Finales'!$N$4:$N$19,0),1),0))</f>
        <v>0</v>
      </c>
      <c r="Q26" s="19" t="n">
        <f aca="false">SUM(_xlfn.IFNA(INDEX('Tableau Matchs Finales'!$Q$4:$Q$19,MATCH($A26,'Tableau Matchs Finales'!$L$4:$L$19,0),1),0) , _xlfn.IFNA(INDEX('Tableau Matchs Finales'!$P$4:$P$19,MATCH($A26,'Tableau Matchs Finales'!$N$4:$N$19,0),1),0))</f>
        <v>0</v>
      </c>
      <c r="R26" s="18" t="n">
        <f aca="false">SUM(_xlfn.IFNA(INDEX('Tableau Matchs Finales'!$W$4:$W$19,MATCH($A26,'Tableau Matchs Finales'!$U$4:$U$19,0),1),0) , _xlfn.IFNA(INDEX('Tableau Matchs Finales'!$U$4:$U$19,MATCH($A26,'Tableau Matchs Finales'!$W$4:$W$19,0),1),0))</f>
        <v>0</v>
      </c>
      <c r="S26" s="19" t="n">
        <f aca="false">SUM(_xlfn.IFNA(INDEX('Tableau Matchs Finales'!$Y$4:$Y$19,MATCH($A26,'Tableau Matchs Finales'!$U$4:$U$19,0),1),0) , _xlfn.IFNA(INDEX('Tableau Matchs Finales'!$Z$4:$Z$19,MATCH($A26,'Tableau Matchs Finales'!$W$4:$W$19,0),1),0))</f>
        <v>0</v>
      </c>
      <c r="T26" s="19" t="n">
        <f aca="false">SUM(_xlfn.IFNA(INDEX('Tableau Matchs Finales'!$Z$4:$Z$19,MATCH($A26,'Tableau Matchs Finales'!$U$4:$U$19,0),1),0) , _xlfn.IFNA(INDEX('Tableau Matchs Finales'!$Y$4:$Y$19,MATCH($A26,'Tableau Matchs Finales'!$W$4:$W$19,0),1),0))</f>
        <v>0</v>
      </c>
      <c r="U26" s="18" t="n">
        <f aca="false">SUM(_xlfn.IFNA(INDEX('Tableau Matchs Finales'!$AD$4:$AD$19,MATCH($A26,'Tableau Matchs Finales'!$AF$4:$AF$19,0),1),0) , _xlfn.IFNA(INDEX('Tableau Matchs Finales'!$AF$4:$AF$19,MATCH($A26,'Tableau Matchs Finales'!$AD$4:$AD$19,0),1),0))</f>
        <v>0</v>
      </c>
      <c r="V26" s="19" t="n">
        <f aca="false">SUM(_xlfn.IFNA(INDEX('Tableau Matchs Finales'!$AI$4:$AI$19,MATCH($A26,'Tableau Matchs Finales'!$AF$4:$AF$19,0),1),0) , _xlfn.IFNA(INDEX('Tableau Matchs Finales'!$AH$4:$AH$19,MATCH($A26,'Tableau Matchs Finales'!$AD$4:$AD$19,0),1),0))</f>
        <v>0</v>
      </c>
      <c r="W26" s="19" t="n">
        <f aca="false">SUM(_xlfn.IFNA(INDEX('Tableau Matchs Finales'!$AH$4:$AH$19,MATCH($A26,'Tableau Matchs Finales'!$AF$4:$AF$19,0),1),0) , _xlfn.IFNA(INDEX('Tableau Matchs Finales'!$AI$4:$AI$19,MATCH($A26,'Tableau Matchs Finales'!$AD$4:$AD$19,0),1),0))</f>
        <v>0</v>
      </c>
      <c r="X26" s="18" t="n">
        <f aca="false">SUM(_xlfn.IFNA(INDEX('Tableau Matchs Finales'!$AM$4:$AM$19,MATCH($A26,'Tableau Matchs Finales'!$AO$4:$AO$19,0),1),0) , _xlfn.IFNA(INDEX('Tableau Matchs Finales'!$AO$4:$AO$19,MATCH($A26,'Tableau Matchs Finales'!$AM$4:$AM$19,0),1),0))</f>
        <v>0</v>
      </c>
      <c r="Y26" s="19" t="n">
        <f aca="false">SUM(_xlfn.IFNA(INDEX('Tableau Matchs Finales'!$AR$4:$AR$19,MATCH($A26,'Tableau Matchs Finales'!$AO$4:$AO$19,0),1),0) , _xlfn.IFNA(INDEX('Tableau Matchs Finales'!$AQ$4:$AQ$19,MATCH($A26,'Tableau Matchs Finales'!$AM$4:$AM$19,0),1),0))</f>
        <v>0</v>
      </c>
      <c r="Z26" s="19" t="n">
        <f aca="false">SUM(_xlfn.IFNA(INDEX('Tableau Matchs Finales'!$AQ$4:$AQ$19,MATCH($A26,'Tableau Matchs Finales'!$AO$4:$AO$19,0),1),0) , _xlfn.IFNA(INDEX('Tableau Matchs Finales'!$AR$4:$AR$19,MATCH($A26,'Tableau Matchs Finales'!$AM$4:$AM$19,0),1),0))</f>
        <v>0</v>
      </c>
    </row>
    <row r="27" customFormat="false" ht="18.55" hidden="false" customHeight="false" outlineLevel="0" collapsed="false">
      <c r="A27" s="16" t="n">
        <v>25</v>
      </c>
      <c r="B27" s="17" t="s">
        <v>54</v>
      </c>
      <c r="C27" s="18" t="n">
        <f aca="false">SUM(_xlfn.IFNA(INDEX('Tableau Matchs Poules'!$E$4:$E$35,MATCH($A27,'Tableau Matchs Poules'!$C$4:$C$35,0),1),0) , _xlfn.IFNA(INDEX('Tableau Matchs Poules'!$C$4:$C$35,MATCH($A27,'Tableau Matchs Poules'!$E$4:$E$35,0),1),0))</f>
        <v>0</v>
      </c>
      <c r="D27" s="19" t="n">
        <f aca="false">SUM(_xlfn.IFNA(INDEX('Tableau Matchs Poules'!$G$4:$G$35,MATCH($A27,'Tableau Matchs Poules'!$C$4:$C$35,0),1),0) , _xlfn.IFNA(INDEX('Tableau Matchs Poules'!$H$4:$H$35,MATCH($A27,'Tableau Matchs Poules'!$E$4:$E$35,0),1),0))</f>
        <v>0</v>
      </c>
      <c r="E27" s="19" t="n">
        <f aca="false">SUM(_xlfn.IFNA(INDEX('Tableau Matchs Poules'!$H$4:$H$35,MATCH($A27,'Tableau Matchs Poules'!$C$4:$C$35,0),1),0) , _xlfn.IFNA(INDEX('Tableau Matchs Poules'!$G$4:$G$35,MATCH($A27,'Tableau Matchs Poules'!$E$4:$E$35,0),1),0))</f>
        <v>0</v>
      </c>
      <c r="F27" s="18" t="n">
        <f aca="false">SUM(_xlfn.IFNA(INDEX('Tableau Matchs Poules'!$N$4:$N$35,MATCH($A27,'Tableau Matchs Poules'!$L$4:$L$35,0),1),0) , _xlfn.IFNA(INDEX('Tableau Matchs Poules'!$L$4:$L$35,MATCH($A27,'Tableau Matchs Poules'!$N$4:$N$35,0),1),0),_xlfn.IFNA(INDEX('Tableau Matchs Poules'!$W$4:$W$35,MATCH($A27,'Tableau Matchs Poules'!$U$4:$U$35,0),1),0) , _xlfn.IFNA(INDEX('Tableau Matchs Poules'!$U$4:$U$35,MATCH($A27,'Tableau Matchs Poules'!$W$4:$W$35,0),1),0))</f>
        <v>0</v>
      </c>
      <c r="G27" s="19" t="n">
        <f aca="false">SUM(_xlfn.IFNA(INDEX('Tableau Matchs Poules'!$P$4:$P$35,MATCH($A27,'Tableau Matchs Poules'!$L$4:$L$35,0),1),0) , _xlfn.IFNA(INDEX('Tableau Matchs Poules'!$Q$4:$Q$35,MATCH($A27,'Tableau Matchs Poules'!$N$4:$N$35,0),1),0),_xlfn.IFNA(INDEX('Tableau Matchs Poules'!$Y$4:$Y$35,MATCH($A27,'Tableau Matchs Poules'!$U$4:$U$35,0),1),0) , _xlfn.IFNA(INDEX('Tableau Matchs Poules'!$Z$4:$Z$35,MATCH($A27,'Tableau Matchs Poules'!$W$4:$W$35,0),1),0))</f>
        <v>0</v>
      </c>
      <c r="H27" s="19" t="n">
        <f aca="false">SUM(_xlfn.IFNA(INDEX('Tableau Matchs Poules'!$Q$4:$Q$35,MATCH($A27,'Tableau Matchs Poules'!$L$4:$L$35,0),1),0) , _xlfn.IFNA(INDEX('Tableau Matchs Poules'!$P$4:$P$35,MATCH($A27,'Tableau Matchs Poules'!$N$4:$N$35,0),1),0),_xlfn.IFNA(INDEX('Tableau Matchs Poules'!$Z$4:$Z$35,MATCH($A27,'Tableau Matchs Poules'!$U$4:$U$35,0),1),0) , _xlfn.IFNA(INDEX('Tableau Matchs Poules'!$Y$4:$Y$35,MATCH($A27,'Tableau Matchs Poules'!$W$4:$W$35,0),1),0))</f>
        <v>0</v>
      </c>
      <c r="I27" s="18" t="n">
        <f aca="false">SUM(_xlfn.IFNA(INDEX('Tableau Matchs Poules'!$AH$4:$AH$35,MATCH($A27,'Tableau Matchs Poules'!$AD$4:$AD$35,0),1),0) , _xlfn.IFNA(INDEX('Tableau Matchs Poules'!$AI$4:$AI$35,MATCH($A27,'Tableau Matchs Poules'!$AF$4:$AF$35,0),1),0))</f>
        <v>0</v>
      </c>
      <c r="J27" s="19" t="n">
        <f aca="false">SUM(_xlfn.IFNA(INDEX('Tableau Matchs Poules'!$AH$4:$AH$35,MATCH($A27,'Tableau Matchs Poules'!$AD$4:$AD$35,0),1),0) , _xlfn.IFNA(INDEX('Tableau Matchs Poules'!$AI$4:$AI$35,MATCH($A27,'Tableau Matchs Poules'!$AF$4:$AF$35,0),1),0))</f>
        <v>0</v>
      </c>
      <c r="K27" s="19" t="n">
        <f aca="false">SUM(_xlfn.IFNA(INDEX('Tableau Matchs Poules'!$AI$4:$AI$35,MATCH($A27,'Tableau Matchs Poules'!$AD$4:$AD$35,0),1),0) , _xlfn.IFNA(INDEX('Tableau Matchs Poules'!$AH$4:$AH$35,MATCH($A27,'Tableau Matchs Poules'!$AF$4:$AF$35,0),1),0))</f>
        <v>0</v>
      </c>
      <c r="L27" s="18" t="n">
        <f aca="false">SUM(_xlfn.IFNA(INDEX('Tableau Matchs Finales'!$E$4:$E$19,MATCH($A27,'Tableau Matchs Finales'!$C$4:$C$19,0),1),0) , _xlfn.IFNA(INDEX('Tableau Matchs Finales'!$C$4:$C$19,MATCH($A27,'Tableau Matchs Finales'!$E$4:$E$19,0),1),0))</f>
        <v>0</v>
      </c>
      <c r="M27" s="19" t="n">
        <f aca="false">SUM(_xlfn.IFNA(INDEX('Tableau Matchs Finales'!$G$4:$G$19,MATCH($A27,'Tableau Matchs Finales'!$C$4:$C$19,0),1),0) , _xlfn.IFNA(INDEX('Tableau Matchs Finales'!$H$4:$H$19,MATCH($A27,'Tableau Matchs Finales'!$E$4:$E$19,0),1),0))</f>
        <v>0</v>
      </c>
      <c r="N27" s="19" t="n">
        <f aca="false">SUM(_xlfn.IFNA(INDEX('Tableau Matchs Finales'!$H$4:$H$19,MATCH($A27,'Tableau Matchs Finales'!$C$4:$C$19,0),1),0) , _xlfn.IFNA(INDEX('Tableau Matchs Finales'!$G$4:$G$19,MATCH($A27,'Tableau Matchs Finales'!$E$4:$E$19,0),1),0))</f>
        <v>0</v>
      </c>
      <c r="O27" s="18" t="n">
        <f aca="false">SUM(_xlfn.IFNA(INDEX('Tableau Matchs Finales'!$N$4:$N$19,MATCH($A27,'Tableau Matchs Finales'!$L$4:$L$19,0),1),0) , _xlfn.IFNA(INDEX('Tableau Matchs Finales'!$L$4:$L$19,MATCH($A27,'Tableau Matchs Finales'!$N$4:$N$19,0),1),0))</f>
        <v>0</v>
      </c>
      <c r="P27" s="19" t="n">
        <f aca="false">SUM(_xlfn.IFNA(INDEX('Tableau Matchs Finales'!$P$4:$P$19,MATCH($A27,'Tableau Matchs Finales'!$L$4:$L$19,0),1),0) , _xlfn.IFNA(INDEX('Tableau Matchs Finales'!$Q$4:$Q$19,MATCH($A27,'Tableau Matchs Finales'!$N$4:$N$19,0),1),0))</f>
        <v>0</v>
      </c>
      <c r="Q27" s="19" t="n">
        <f aca="false">SUM(_xlfn.IFNA(INDEX('Tableau Matchs Finales'!$Q$4:$Q$19,MATCH($A27,'Tableau Matchs Finales'!$L$4:$L$19,0),1),0) , _xlfn.IFNA(INDEX('Tableau Matchs Finales'!$P$4:$P$19,MATCH($A27,'Tableau Matchs Finales'!$N$4:$N$19,0),1),0))</f>
        <v>0</v>
      </c>
      <c r="R27" s="18" t="n">
        <f aca="false">SUM(_xlfn.IFNA(INDEX('Tableau Matchs Finales'!$W$4:$W$19,MATCH($A27,'Tableau Matchs Finales'!$U$4:$U$19,0),1),0) , _xlfn.IFNA(INDEX('Tableau Matchs Finales'!$U$4:$U$19,MATCH($A27,'Tableau Matchs Finales'!$W$4:$W$19,0),1),0))</f>
        <v>0</v>
      </c>
      <c r="S27" s="19" t="n">
        <f aca="false">SUM(_xlfn.IFNA(INDEX('Tableau Matchs Finales'!$Y$4:$Y$19,MATCH($A27,'Tableau Matchs Finales'!$U$4:$U$19,0),1),0) , _xlfn.IFNA(INDEX('Tableau Matchs Finales'!$Z$4:$Z$19,MATCH($A27,'Tableau Matchs Finales'!$W$4:$W$19,0),1),0))</f>
        <v>0</v>
      </c>
      <c r="T27" s="19" t="n">
        <f aca="false">SUM(_xlfn.IFNA(INDEX('Tableau Matchs Finales'!$Z$4:$Z$19,MATCH($A27,'Tableau Matchs Finales'!$U$4:$U$19,0),1),0) , _xlfn.IFNA(INDEX('Tableau Matchs Finales'!$Y$4:$Y$19,MATCH($A27,'Tableau Matchs Finales'!$W$4:$W$19,0),1),0))</f>
        <v>0</v>
      </c>
      <c r="U27" s="18" t="n">
        <f aca="false">SUM(_xlfn.IFNA(INDEX('Tableau Matchs Finales'!$AD$4:$AD$19,MATCH($A27,'Tableau Matchs Finales'!$AF$4:$AF$19,0),1),0) , _xlfn.IFNA(INDEX('Tableau Matchs Finales'!$AF$4:$AF$19,MATCH($A27,'Tableau Matchs Finales'!$AD$4:$AD$19,0),1),0))</f>
        <v>0</v>
      </c>
      <c r="V27" s="19" t="n">
        <f aca="false">SUM(_xlfn.IFNA(INDEX('Tableau Matchs Finales'!$AI$4:$AI$19,MATCH($A27,'Tableau Matchs Finales'!$AF$4:$AF$19,0),1),0) , _xlfn.IFNA(INDEX('Tableau Matchs Finales'!$AH$4:$AH$19,MATCH($A27,'Tableau Matchs Finales'!$AD$4:$AD$19,0),1),0))</f>
        <v>0</v>
      </c>
      <c r="W27" s="19" t="n">
        <f aca="false">SUM(_xlfn.IFNA(INDEX('Tableau Matchs Finales'!$AH$4:$AH$19,MATCH($A27,'Tableau Matchs Finales'!$AF$4:$AF$19,0),1),0) , _xlfn.IFNA(INDEX('Tableau Matchs Finales'!$AI$4:$AI$19,MATCH($A27,'Tableau Matchs Finales'!$AD$4:$AD$19,0),1),0))</f>
        <v>0</v>
      </c>
      <c r="X27" s="18" t="n">
        <f aca="false">SUM(_xlfn.IFNA(INDEX('Tableau Matchs Finales'!$AM$4:$AM$19,MATCH($A27,'Tableau Matchs Finales'!$AO$4:$AO$19,0),1),0) , _xlfn.IFNA(INDEX('Tableau Matchs Finales'!$AO$4:$AO$19,MATCH($A27,'Tableau Matchs Finales'!$AM$4:$AM$19,0),1),0))</f>
        <v>0</v>
      </c>
      <c r="Y27" s="19" t="n">
        <f aca="false">SUM(_xlfn.IFNA(INDEX('Tableau Matchs Finales'!$AR$4:$AR$19,MATCH($A27,'Tableau Matchs Finales'!$AO$4:$AO$19,0),1),0) , _xlfn.IFNA(INDEX('Tableau Matchs Finales'!$AQ$4:$AQ$19,MATCH($A27,'Tableau Matchs Finales'!$AM$4:$AM$19,0),1),0))</f>
        <v>0</v>
      </c>
      <c r="Z27" s="19" t="n">
        <f aca="false">SUM(_xlfn.IFNA(INDEX('Tableau Matchs Finales'!$AQ$4:$AQ$19,MATCH($A27,'Tableau Matchs Finales'!$AO$4:$AO$19,0),1),0) , _xlfn.IFNA(INDEX('Tableau Matchs Finales'!$AR$4:$AR$19,MATCH($A27,'Tableau Matchs Finales'!$AM$4:$AM$19,0),1),0))</f>
        <v>0</v>
      </c>
    </row>
    <row r="28" customFormat="false" ht="18.55" hidden="false" customHeight="false" outlineLevel="0" collapsed="false">
      <c r="A28" s="16" t="n">
        <v>26</v>
      </c>
      <c r="B28" s="17" t="s">
        <v>55</v>
      </c>
      <c r="C28" s="18" t="n">
        <f aca="false">SUM(_xlfn.IFNA(INDEX('Tableau Matchs Poules'!$E$4:$E$35,MATCH($A28,'Tableau Matchs Poules'!$C$4:$C$35,0),1),0) , _xlfn.IFNA(INDEX('Tableau Matchs Poules'!$C$4:$C$35,MATCH($A28,'Tableau Matchs Poules'!$E$4:$E$35,0),1),0))</f>
        <v>0</v>
      </c>
      <c r="D28" s="19" t="n">
        <f aca="false">SUM(_xlfn.IFNA(INDEX('Tableau Matchs Poules'!$G$4:$G$35,MATCH($A28,'Tableau Matchs Poules'!$C$4:$C$35,0),1),0) , _xlfn.IFNA(INDEX('Tableau Matchs Poules'!$H$4:$H$35,MATCH($A28,'Tableau Matchs Poules'!$E$4:$E$35,0),1),0))</f>
        <v>0</v>
      </c>
      <c r="E28" s="19" t="n">
        <f aca="false">SUM(_xlfn.IFNA(INDEX('Tableau Matchs Poules'!$H$4:$H$35,MATCH($A28,'Tableau Matchs Poules'!$C$4:$C$35,0),1),0) , _xlfn.IFNA(INDEX('Tableau Matchs Poules'!$G$4:$G$35,MATCH($A28,'Tableau Matchs Poules'!$E$4:$E$35,0),1),0))</f>
        <v>0</v>
      </c>
      <c r="F28" s="18" t="n">
        <f aca="false">SUM(_xlfn.IFNA(INDEX('Tableau Matchs Poules'!$N$4:$N$35,MATCH($A28,'Tableau Matchs Poules'!$L$4:$L$35,0),1),0) , _xlfn.IFNA(INDEX('Tableau Matchs Poules'!$L$4:$L$35,MATCH($A28,'Tableau Matchs Poules'!$N$4:$N$35,0),1),0),_xlfn.IFNA(INDEX('Tableau Matchs Poules'!$W$4:$W$35,MATCH($A28,'Tableau Matchs Poules'!$U$4:$U$35,0),1),0) , _xlfn.IFNA(INDEX('Tableau Matchs Poules'!$U$4:$U$35,MATCH($A28,'Tableau Matchs Poules'!$W$4:$W$35,0),1),0))</f>
        <v>0</v>
      </c>
      <c r="G28" s="19" t="n">
        <f aca="false">SUM(_xlfn.IFNA(INDEX('Tableau Matchs Poules'!$P$4:$P$35,MATCH($A28,'Tableau Matchs Poules'!$L$4:$L$35,0),1),0) , _xlfn.IFNA(INDEX('Tableau Matchs Poules'!$Q$4:$Q$35,MATCH($A28,'Tableau Matchs Poules'!$N$4:$N$35,0),1),0),_xlfn.IFNA(INDEX('Tableau Matchs Poules'!$Y$4:$Y$35,MATCH($A28,'Tableau Matchs Poules'!$U$4:$U$35,0),1),0) , _xlfn.IFNA(INDEX('Tableau Matchs Poules'!$Z$4:$Z$35,MATCH($A28,'Tableau Matchs Poules'!$W$4:$W$35,0),1),0))</f>
        <v>0</v>
      </c>
      <c r="H28" s="19" t="n">
        <f aca="false">SUM(_xlfn.IFNA(INDEX('Tableau Matchs Poules'!$Q$4:$Q$35,MATCH($A28,'Tableau Matchs Poules'!$L$4:$L$35,0),1),0) , _xlfn.IFNA(INDEX('Tableau Matchs Poules'!$P$4:$P$35,MATCH($A28,'Tableau Matchs Poules'!$N$4:$N$35,0),1),0),_xlfn.IFNA(INDEX('Tableau Matchs Poules'!$Z$4:$Z$35,MATCH($A28,'Tableau Matchs Poules'!$U$4:$U$35,0),1),0) , _xlfn.IFNA(INDEX('Tableau Matchs Poules'!$Y$4:$Y$35,MATCH($A28,'Tableau Matchs Poules'!$W$4:$W$35,0),1),0))</f>
        <v>0</v>
      </c>
      <c r="I28" s="18" t="n">
        <f aca="false">SUM(_xlfn.IFNA(INDEX('Tableau Matchs Poules'!$AH$4:$AH$35,MATCH($A28,'Tableau Matchs Poules'!$AD$4:$AD$35,0),1),0) , _xlfn.IFNA(INDEX('Tableau Matchs Poules'!$AI$4:$AI$35,MATCH($A28,'Tableau Matchs Poules'!$AF$4:$AF$35,0),1),0))</f>
        <v>0</v>
      </c>
      <c r="J28" s="19" t="n">
        <f aca="false">SUM(_xlfn.IFNA(INDEX('Tableau Matchs Poules'!$AH$4:$AH$35,MATCH($A28,'Tableau Matchs Poules'!$AD$4:$AD$35,0),1),0) , _xlfn.IFNA(INDEX('Tableau Matchs Poules'!$AI$4:$AI$35,MATCH($A28,'Tableau Matchs Poules'!$AF$4:$AF$35,0),1),0))</f>
        <v>0</v>
      </c>
      <c r="K28" s="19" t="n">
        <f aca="false">SUM(_xlfn.IFNA(INDEX('Tableau Matchs Poules'!$AI$4:$AI$35,MATCH($A28,'Tableau Matchs Poules'!$AD$4:$AD$35,0),1),0) , _xlfn.IFNA(INDEX('Tableau Matchs Poules'!$AH$4:$AH$35,MATCH($A28,'Tableau Matchs Poules'!$AF$4:$AF$35,0),1),0))</f>
        <v>0</v>
      </c>
      <c r="L28" s="18" t="n">
        <f aca="false">SUM(_xlfn.IFNA(INDEX('Tableau Matchs Finales'!$E$4:$E$19,MATCH($A28,'Tableau Matchs Finales'!$C$4:$C$19,0),1),0) , _xlfn.IFNA(INDEX('Tableau Matchs Finales'!$C$4:$C$19,MATCH($A28,'Tableau Matchs Finales'!$E$4:$E$19,0),1),0))</f>
        <v>0</v>
      </c>
      <c r="M28" s="19" t="n">
        <f aca="false">SUM(_xlfn.IFNA(INDEX('Tableau Matchs Finales'!$G$4:$G$19,MATCH($A28,'Tableau Matchs Finales'!$C$4:$C$19,0),1),0) , _xlfn.IFNA(INDEX('Tableau Matchs Finales'!$H$4:$H$19,MATCH($A28,'Tableau Matchs Finales'!$E$4:$E$19,0),1),0))</f>
        <v>0</v>
      </c>
      <c r="N28" s="19" t="n">
        <f aca="false">SUM(_xlfn.IFNA(INDEX('Tableau Matchs Finales'!$H$4:$H$19,MATCH($A28,'Tableau Matchs Finales'!$C$4:$C$19,0),1),0) , _xlfn.IFNA(INDEX('Tableau Matchs Finales'!$G$4:$G$19,MATCH($A28,'Tableau Matchs Finales'!$E$4:$E$19,0),1),0))</f>
        <v>0</v>
      </c>
      <c r="O28" s="18" t="n">
        <f aca="false">SUM(_xlfn.IFNA(INDEX('Tableau Matchs Finales'!$N$4:$N$19,MATCH($A28,'Tableau Matchs Finales'!$L$4:$L$19,0),1),0) , _xlfn.IFNA(INDEX('Tableau Matchs Finales'!$L$4:$L$19,MATCH($A28,'Tableau Matchs Finales'!$N$4:$N$19,0),1),0))</f>
        <v>0</v>
      </c>
      <c r="P28" s="19" t="n">
        <f aca="false">SUM(_xlfn.IFNA(INDEX('Tableau Matchs Finales'!$P$4:$P$19,MATCH($A28,'Tableau Matchs Finales'!$L$4:$L$19,0),1),0) , _xlfn.IFNA(INDEX('Tableau Matchs Finales'!$Q$4:$Q$19,MATCH($A28,'Tableau Matchs Finales'!$N$4:$N$19,0),1),0))</f>
        <v>0</v>
      </c>
      <c r="Q28" s="19" t="n">
        <f aca="false">SUM(_xlfn.IFNA(INDEX('Tableau Matchs Finales'!$Q$4:$Q$19,MATCH($A28,'Tableau Matchs Finales'!$L$4:$L$19,0),1),0) , _xlfn.IFNA(INDEX('Tableau Matchs Finales'!$P$4:$P$19,MATCH($A28,'Tableau Matchs Finales'!$N$4:$N$19,0),1),0))</f>
        <v>0</v>
      </c>
      <c r="R28" s="18" t="n">
        <f aca="false">SUM(_xlfn.IFNA(INDEX('Tableau Matchs Finales'!$W$4:$W$19,MATCH($A28,'Tableau Matchs Finales'!$U$4:$U$19,0),1),0) , _xlfn.IFNA(INDEX('Tableau Matchs Finales'!$U$4:$U$19,MATCH($A28,'Tableau Matchs Finales'!$W$4:$W$19,0),1),0))</f>
        <v>0</v>
      </c>
      <c r="S28" s="19" t="n">
        <f aca="false">SUM(_xlfn.IFNA(INDEX('Tableau Matchs Finales'!$Y$4:$Y$19,MATCH($A28,'Tableau Matchs Finales'!$U$4:$U$19,0),1),0) , _xlfn.IFNA(INDEX('Tableau Matchs Finales'!$Z$4:$Z$19,MATCH($A28,'Tableau Matchs Finales'!$W$4:$W$19,0),1),0))</f>
        <v>0</v>
      </c>
      <c r="T28" s="19" t="n">
        <f aca="false">SUM(_xlfn.IFNA(INDEX('Tableau Matchs Finales'!$Z$4:$Z$19,MATCH($A28,'Tableau Matchs Finales'!$U$4:$U$19,0),1),0) , _xlfn.IFNA(INDEX('Tableau Matchs Finales'!$Y$4:$Y$19,MATCH($A28,'Tableau Matchs Finales'!$W$4:$W$19,0),1),0))</f>
        <v>0</v>
      </c>
      <c r="U28" s="18" t="n">
        <f aca="false">SUM(_xlfn.IFNA(INDEX('Tableau Matchs Finales'!$AD$4:$AD$19,MATCH($A28,'Tableau Matchs Finales'!$AF$4:$AF$19,0),1),0) , _xlfn.IFNA(INDEX('Tableau Matchs Finales'!$AF$4:$AF$19,MATCH($A28,'Tableau Matchs Finales'!$AD$4:$AD$19,0),1),0))</f>
        <v>0</v>
      </c>
      <c r="V28" s="19" t="n">
        <f aca="false">SUM(_xlfn.IFNA(INDEX('Tableau Matchs Finales'!$AI$4:$AI$19,MATCH($A28,'Tableau Matchs Finales'!$AF$4:$AF$19,0),1),0) , _xlfn.IFNA(INDEX('Tableau Matchs Finales'!$AH$4:$AH$19,MATCH($A28,'Tableau Matchs Finales'!$AD$4:$AD$19,0),1),0))</f>
        <v>0</v>
      </c>
      <c r="W28" s="19" t="n">
        <f aca="false">SUM(_xlfn.IFNA(INDEX('Tableau Matchs Finales'!$AH$4:$AH$19,MATCH($A28,'Tableau Matchs Finales'!$AF$4:$AF$19,0),1),0) , _xlfn.IFNA(INDEX('Tableau Matchs Finales'!$AI$4:$AI$19,MATCH($A28,'Tableau Matchs Finales'!$AD$4:$AD$19,0),1),0))</f>
        <v>0</v>
      </c>
      <c r="X28" s="18" t="n">
        <f aca="false">SUM(_xlfn.IFNA(INDEX('Tableau Matchs Finales'!$AM$4:$AM$19,MATCH($A28,'Tableau Matchs Finales'!$AO$4:$AO$19,0),1),0) , _xlfn.IFNA(INDEX('Tableau Matchs Finales'!$AO$4:$AO$19,MATCH($A28,'Tableau Matchs Finales'!$AM$4:$AM$19,0),1),0))</f>
        <v>0</v>
      </c>
      <c r="Y28" s="19" t="n">
        <f aca="false">SUM(_xlfn.IFNA(INDEX('Tableau Matchs Finales'!$AR$4:$AR$19,MATCH($A28,'Tableau Matchs Finales'!$AO$4:$AO$19,0),1),0) , _xlfn.IFNA(INDEX('Tableau Matchs Finales'!$AQ$4:$AQ$19,MATCH($A28,'Tableau Matchs Finales'!$AM$4:$AM$19,0),1),0))</f>
        <v>0</v>
      </c>
      <c r="Z28" s="19" t="n">
        <f aca="false">SUM(_xlfn.IFNA(INDEX('Tableau Matchs Finales'!$AQ$4:$AQ$19,MATCH($A28,'Tableau Matchs Finales'!$AO$4:$AO$19,0),1),0) , _xlfn.IFNA(INDEX('Tableau Matchs Finales'!$AR$4:$AR$19,MATCH($A28,'Tableau Matchs Finales'!$AM$4:$AM$19,0),1),0))</f>
        <v>0</v>
      </c>
    </row>
    <row r="29" customFormat="false" ht="18.55" hidden="false" customHeight="false" outlineLevel="0" collapsed="false">
      <c r="A29" s="16" t="n">
        <v>27</v>
      </c>
      <c r="B29" s="17"/>
      <c r="C29" s="18" t="n">
        <f aca="false">SUM(_xlfn.IFNA(INDEX('Tableau Matchs Poules'!$E$4:$E$35,MATCH($A29,'Tableau Matchs Poules'!$C$4:$C$35,0),1),0) , _xlfn.IFNA(INDEX('Tableau Matchs Poules'!$C$4:$C$35,MATCH($A29,'Tableau Matchs Poules'!$E$4:$E$35,0),1),0))</f>
        <v>0</v>
      </c>
      <c r="D29" s="19" t="n">
        <f aca="false">SUM(_xlfn.IFNA(INDEX('Tableau Matchs Poules'!$G$4:$G$35,MATCH($A29,'Tableau Matchs Poules'!$C$4:$C$35,0),1),0) , _xlfn.IFNA(INDEX('Tableau Matchs Poules'!$H$4:$H$35,MATCH($A29,'Tableau Matchs Poules'!$E$4:$E$35,0),1),0))</f>
        <v>0</v>
      </c>
      <c r="E29" s="19" t="n">
        <f aca="false">SUM(_xlfn.IFNA(INDEX('Tableau Matchs Poules'!$H$4:$H$35,MATCH($A29,'Tableau Matchs Poules'!$C$4:$C$35,0),1),0) , _xlfn.IFNA(INDEX('Tableau Matchs Poules'!$G$4:$G$35,MATCH($A29,'Tableau Matchs Poules'!$E$4:$E$35,0),1),0))</f>
        <v>0</v>
      </c>
      <c r="F29" s="18" t="n">
        <f aca="false">SUM(_xlfn.IFNA(INDEX('Tableau Matchs Poules'!$N$4:$N$35,MATCH($A29,'Tableau Matchs Poules'!$L$4:$L$35,0),1),0) , _xlfn.IFNA(INDEX('Tableau Matchs Poules'!$L$4:$L$35,MATCH($A29,'Tableau Matchs Poules'!$N$4:$N$35,0),1),0),_xlfn.IFNA(INDEX('Tableau Matchs Poules'!$W$4:$W$35,MATCH($A29,'Tableau Matchs Poules'!$U$4:$U$35,0),1),0) , _xlfn.IFNA(INDEX('Tableau Matchs Poules'!$U$4:$U$35,MATCH($A29,'Tableau Matchs Poules'!$W$4:$W$35,0),1),0))</f>
        <v>0</v>
      </c>
      <c r="G29" s="19" t="n">
        <f aca="false">SUM(_xlfn.IFNA(INDEX('Tableau Matchs Poules'!$P$4:$P$35,MATCH($A29,'Tableau Matchs Poules'!$L$4:$L$35,0),1),0) , _xlfn.IFNA(INDEX('Tableau Matchs Poules'!$Q$4:$Q$35,MATCH($A29,'Tableau Matchs Poules'!$N$4:$N$35,0),1),0),_xlfn.IFNA(INDEX('Tableau Matchs Poules'!$Y$4:$Y$35,MATCH($A29,'Tableau Matchs Poules'!$U$4:$U$35,0),1),0) , _xlfn.IFNA(INDEX('Tableau Matchs Poules'!$Z$4:$Z$35,MATCH($A29,'Tableau Matchs Poules'!$W$4:$W$35,0),1),0))</f>
        <v>0</v>
      </c>
      <c r="H29" s="19" t="n">
        <f aca="false">SUM(_xlfn.IFNA(INDEX('Tableau Matchs Poules'!$Q$4:$Q$35,MATCH($A29,'Tableau Matchs Poules'!$L$4:$L$35,0),1),0) , _xlfn.IFNA(INDEX('Tableau Matchs Poules'!$P$4:$P$35,MATCH($A29,'Tableau Matchs Poules'!$N$4:$N$35,0),1),0),_xlfn.IFNA(INDEX('Tableau Matchs Poules'!$Z$4:$Z$35,MATCH($A29,'Tableau Matchs Poules'!$U$4:$U$35,0),1),0) , _xlfn.IFNA(INDEX('Tableau Matchs Poules'!$Y$4:$Y$35,MATCH($A29,'Tableau Matchs Poules'!$W$4:$W$35,0),1),0))</f>
        <v>0</v>
      </c>
      <c r="I29" s="18" t="n">
        <f aca="false">SUM(_xlfn.IFNA(INDEX('Tableau Matchs Poules'!$AH$4:$AH$35,MATCH($A29,'Tableau Matchs Poules'!$AD$4:$AD$35,0),1),0) , _xlfn.IFNA(INDEX('Tableau Matchs Poules'!$AI$4:$AI$35,MATCH($A29,'Tableau Matchs Poules'!$AF$4:$AF$35,0),1),0))</f>
        <v>0</v>
      </c>
      <c r="J29" s="19" t="n">
        <f aca="false">SUM(_xlfn.IFNA(INDEX('Tableau Matchs Poules'!$AH$4:$AH$35,MATCH($A29,'Tableau Matchs Poules'!$AD$4:$AD$35,0),1),0) , _xlfn.IFNA(INDEX('Tableau Matchs Poules'!$AI$4:$AI$35,MATCH($A29,'Tableau Matchs Poules'!$AF$4:$AF$35,0),1),0))</f>
        <v>0</v>
      </c>
      <c r="K29" s="19" t="n">
        <f aca="false">SUM(_xlfn.IFNA(INDEX('Tableau Matchs Poules'!$AI$4:$AI$35,MATCH($A29,'Tableau Matchs Poules'!$AD$4:$AD$35,0),1),0) , _xlfn.IFNA(INDEX('Tableau Matchs Poules'!$AH$4:$AH$35,MATCH($A29,'Tableau Matchs Poules'!$AF$4:$AF$35,0),1),0))</f>
        <v>0</v>
      </c>
      <c r="L29" s="18" t="n">
        <f aca="false">SUM(_xlfn.IFNA(INDEX('Tableau Matchs Finales'!$E$4:$E$19,MATCH($A29,'Tableau Matchs Finales'!$C$4:$C$19,0),1),0) , _xlfn.IFNA(INDEX('Tableau Matchs Finales'!$C$4:$C$19,MATCH($A29,'Tableau Matchs Finales'!$E$4:$E$19,0),1),0))</f>
        <v>0</v>
      </c>
      <c r="M29" s="19" t="n">
        <f aca="false">SUM(_xlfn.IFNA(INDEX('Tableau Matchs Finales'!$G$4:$G$19,MATCH($A29,'Tableau Matchs Finales'!$C$4:$C$19,0),1),0) , _xlfn.IFNA(INDEX('Tableau Matchs Finales'!$H$4:$H$19,MATCH($A29,'Tableau Matchs Finales'!$E$4:$E$19,0),1),0))</f>
        <v>0</v>
      </c>
      <c r="N29" s="19" t="n">
        <f aca="false">SUM(_xlfn.IFNA(INDEX('Tableau Matchs Finales'!$H$4:$H$19,MATCH($A29,'Tableau Matchs Finales'!$C$4:$C$19,0),1),0) , _xlfn.IFNA(INDEX('Tableau Matchs Finales'!$G$4:$G$19,MATCH($A29,'Tableau Matchs Finales'!$E$4:$E$19,0),1),0))</f>
        <v>0</v>
      </c>
      <c r="O29" s="18" t="n">
        <f aca="false">SUM(_xlfn.IFNA(INDEX('Tableau Matchs Finales'!$N$4:$N$19,MATCH($A29,'Tableau Matchs Finales'!$L$4:$L$19,0),1),0) , _xlfn.IFNA(INDEX('Tableau Matchs Finales'!$L$4:$L$19,MATCH($A29,'Tableau Matchs Finales'!$N$4:$N$19,0),1),0))</f>
        <v>0</v>
      </c>
      <c r="P29" s="19" t="n">
        <f aca="false">SUM(_xlfn.IFNA(INDEX('Tableau Matchs Finales'!$P$4:$P$19,MATCH($A29,'Tableau Matchs Finales'!$L$4:$L$19,0),1),0) , _xlfn.IFNA(INDEX('Tableau Matchs Finales'!$Q$4:$Q$19,MATCH($A29,'Tableau Matchs Finales'!$N$4:$N$19,0),1),0))</f>
        <v>0</v>
      </c>
      <c r="Q29" s="19" t="n">
        <f aca="false">SUM(_xlfn.IFNA(INDEX('Tableau Matchs Finales'!$Q$4:$Q$19,MATCH($A29,'Tableau Matchs Finales'!$L$4:$L$19,0),1),0) , _xlfn.IFNA(INDEX('Tableau Matchs Finales'!$P$4:$P$19,MATCH($A29,'Tableau Matchs Finales'!$N$4:$N$19,0),1),0))</f>
        <v>0</v>
      </c>
      <c r="R29" s="18" t="n">
        <f aca="false">SUM(_xlfn.IFNA(INDEX('Tableau Matchs Finales'!$W$4:$W$19,MATCH($A29,'Tableau Matchs Finales'!$U$4:$U$19,0),1),0) , _xlfn.IFNA(INDEX('Tableau Matchs Finales'!$U$4:$U$19,MATCH($A29,'Tableau Matchs Finales'!$W$4:$W$19,0),1),0))</f>
        <v>0</v>
      </c>
      <c r="S29" s="19" t="n">
        <f aca="false">SUM(_xlfn.IFNA(INDEX('Tableau Matchs Finales'!$Y$4:$Y$19,MATCH($A29,'Tableau Matchs Finales'!$U$4:$U$19,0),1),0) , _xlfn.IFNA(INDEX('Tableau Matchs Finales'!$Z$4:$Z$19,MATCH($A29,'Tableau Matchs Finales'!$W$4:$W$19,0),1),0))</f>
        <v>0</v>
      </c>
      <c r="T29" s="19" t="n">
        <f aca="false">SUM(_xlfn.IFNA(INDEX('Tableau Matchs Finales'!$Z$4:$Z$19,MATCH($A29,'Tableau Matchs Finales'!$U$4:$U$19,0),1),0) , _xlfn.IFNA(INDEX('Tableau Matchs Finales'!$Y$4:$Y$19,MATCH($A29,'Tableau Matchs Finales'!$W$4:$W$19,0),1),0))</f>
        <v>0</v>
      </c>
      <c r="U29" s="18" t="n">
        <f aca="false">SUM(_xlfn.IFNA(INDEX('Tableau Matchs Finales'!$AD$4:$AD$19,MATCH($A29,'Tableau Matchs Finales'!$AF$4:$AF$19,0),1),0) , _xlfn.IFNA(INDEX('Tableau Matchs Finales'!$AF$4:$AF$19,MATCH($A29,'Tableau Matchs Finales'!$AD$4:$AD$19,0),1),0))</f>
        <v>0</v>
      </c>
      <c r="V29" s="19" t="n">
        <f aca="false">SUM(_xlfn.IFNA(INDEX('Tableau Matchs Finales'!$AI$4:$AI$19,MATCH($A29,'Tableau Matchs Finales'!$AF$4:$AF$19,0),1),0) , _xlfn.IFNA(INDEX('Tableau Matchs Finales'!$AH$4:$AH$19,MATCH($A29,'Tableau Matchs Finales'!$AD$4:$AD$19,0),1),0))</f>
        <v>0</v>
      </c>
      <c r="W29" s="19" t="n">
        <f aca="false">SUM(_xlfn.IFNA(INDEX('Tableau Matchs Finales'!$AH$4:$AH$19,MATCH($A29,'Tableau Matchs Finales'!$AF$4:$AF$19,0),1),0) , _xlfn.IFNA(INDEX('Tableau Matchs Finales'!$AI$4:$AI$19,MATCH($A29,'Tableau Matchs Finales'!$AD$4:$AD$19,0),1),0))</f>
        <v>0</v>
      </c>
      <c r="X29" s="18" t="n">
        <f aca="false">SUM(_xlfn.IFNA(INDEX('Tableau Matchs Finales'!$AM$4:$AM$19,MATCH($A29,'Tableau Matchs Finales'!$AO$4:$AO$19,0),1),0) , _xlfn.IFNA(INDEX('Tableau Matchs Finales'!$AO$4:$AO$19,MATCH($A29,'Tableau Matchs Finales'!$AM$4:$AM$19,0),1),0))</f>
        <v>0</v>
      </c>
      <c r="Y29" s="19" t="n">
        <f aca="false">SUM(_xlfn.IFNA(INDEX('Tableau Matchs Finales'!$AR$4:$AR$19,MATCH($A29,'Tableau Matchs Finales'!$AO$4:$AO$19,0),1),0) , _xlfn.IFNA(INDEX('Tableau Matchs Finales'!$AQ$4:$AQ$19,MATCH($A29,'Tableau Matchs Finales'!$AM$4:$AM$19,0),1),0))</f>
        <v>0</v>
      </c>
      <c r="Z29" s="19" t="n">
        <f aca="false">SUM(_xlfn.IFNA(INDEX('Tableau Matchs Finales'!$AQ$4:$AQ$19,MATCH($A29,'Tableau Matchs Finales'!$AO$4:$AO$19,0),1),0) , _xlfn.IFNA(INDEX('Tableau Matchs Finales'!$AR$4:$AR$19,MATCH($A29,'Tableau Matchs Finales'!$AM$4:$AM$19,0),1),0))</f>
        <v>0</v>
      </c>
    </row>
    <row r="30" customFormat="false" ht="18.55" hidden="false" customHeight="false" outlineLevel="0" collapsed="false">
      <c r="A30" s="16" t="n">
        <v>28</v>
      </c>
      <c r="B30" s="17"/>
      <c r="C30" s="18" t="n">
        <f aca="false">SUM(_xlfn.IFNA(INDEX('Tableau Matchs Poules'!$E$4:$E$35,MATCH($A30,'Tableau Matchs Poules'!$C$4:$C$35,0),1),0) , _xlfn.IFNA(INDEX('Tableau Matchs Poules'!$C$4:$C$35,MATCH($A30,'Tableau Matchs Poules'!$E$4:$E$35,0),1),0))</f>
        <v>0</v>
      </c>
      <c r="D30" s="19" t="n">
        <f aca="false">SUM(_xlfn.IFNA(INDEX('Tableau Matchs Poules'!$G$4:$G$35,MATCH($A30,'Tableau Matchs Poules'!$C$4:$C$35,0),1),0) , _xlfn.IFNA(INDEX('Tableau Matchs Poules'!$H$4:$H$35,MATCH($A30,'Tableau Matchs Poules'!$E$4:$E$35,0),1),0))</f>
        <v>0</v>
      </c>
      <c r="E30" s="19" t="n">
        <f aca="false">SUM(_xlfn.IFNA(INDEX('Tableau Matchs Poules'!$H$4:$H$35,MATCH($A30,'Tableau Matchs Poules'!$C$4:$C$35,0),1),0) , _xlfn.IFNA(INDEX('Tableau Matchs Poules'!$G$4:$G$35,MATCH($A30,'Tableau Matchs Poules'!$E$4:$E$35,0),1),0))</f>
        <v>0</v>
      </c>
      <c r="F30" s="18" t="n">
        <f aca="false">SUM(_xlfn.IFNA(INDEX('Tableau Matchs Poules'!$N$4:$N$35,MATCH($A30,'Tableau Matchs Poules'!$L$4:$L$35,0),1),0) , _xlfn.IFNA(INDEX('Tableau Matchs Poules'!$L$4:$L$35,MATCH($A30,'Tableau Matchs Poules'!$N$4:$N$35,0),1),0),_xlfn.IFNA(INDEX('Tableau Matchs Poules'!$W$4:$W$35,MATCH($A30,'Tableau Matchs Poules'!$U$4:$U$35,0),1),0) , _xlfn.IFNA(INDEX('Tableau Matchs Poules'!$U$4:$U$35,MATCH($A30,'Tableau Matchs Poules'!$W$4:$W$35,0),1),0))</f>
        <v>0</v>
      </c>
      <c r="G30" s="19" t="n">
        <f aca="false">SUM(_xlfn.IFNA(INDEX('Tableau Matchs Poules'!$P$4:$P$35,MATCH($A30,'Tableau Matchs Poules'!$L$4:$L$35,0),1),0) , _xlfn.IFNA(INDEX('Tableau Matchs Poules'!$Q$4:$Q$35,MATCH($A30,'Tableau Matchs Poules'!$N$4:$N$35,0),1),0),_xlfn.IFNA(INDEX('Tableau Matchs Poules'!$Y$4:$Y$35,MATCH($A30,'Tableau Matchs Poules'!$U$4:$U$35,0),1),0) , _xlfn.IFNA(INDEX('Tableau Matchs Poules'!$Z$4:$Z$35,MATCH($A30,'Tableau Matchs Poules'!$W$4:$W$35,0),1),0))</f>
        <v>0</v>
      </c>
      <c r="H30" s="19" t="n">
        <f aca="false">SUM(_xlfn.IFNA(INDEX('Tableau Matchs Poules'!$Q$4:$Q$35,MATCH($A30,'Tableau Matchs Poules'!$L$4:$L$35,0),1),0) , _xlfn.IFNA(INDEX('Tableau Matchs Poules'!$P$4:$P$35,MATCH($A30,'Tableau Matchs Poules'!$N$4:$N$35,0),1),0),_xlfn.IFNA(INDEX('Tableau Matchs Poules'!$Z$4:$Z$35,MATCH($A30,'Tableau Matchs Poules'!$U$4:$U$35,0),1),0) , _xlfn.IFNA(INDEX('Tableau Matchs Poules'!$Y$4:$Y$35,MATCH($A30,'Tableau Matchs Poules'!$W$4:$W$35,0),1),0))</f>
        <v>0</v>
      </c>
      <c r="I30" s="18" t="n">
        <f aca="false">SUM(_xlfn.IFNA(INDEX('Tableau Matchs Poules'!$AH$4:$AH$35,MATCH($A30,'Tableau Matchs Poules'!$AD$4:$AD$35,0),1),0) , _xlfn.IFNA(INDEX('Tableau Matchs Poules'!$AI$4:$AI$35,MATCH($A30,'Tableau Matchs Poules'!$AF$4:$AF$35,0),1),0))</f>
        <v>0</v>
      </c>
      <c r="J30" s="19" t="n">
        <f aca="false">SUM(_xlfn.IFNA(INDEX('Tableau Matchs Poules'!$AH$4:$AH$35,MATCH($A30,'Tableau Matchs Poules'!$AD$4:$AD$35,0),1),0) , _xlfn.IFNA(INDEX('Tableau Matchs Poules'!$AI$4:$AI$35,MATCH($A30,'Tableau Matchs Poules'!$AF$4:$AF$35,0),1),0))</f>
        <v>0</v>
      </c>
      <c r="K30" s="19" t="n">
        <f aca="false">SUM(_xlfn.IFNA(INDEX('Tableau Matchs Poules'!$AI$4:$AI$35,MATCH($A30,'Tableau Matchs Poules'!$AD$4:$AD$35,0),1),0) , _xlfn.IFNA(INDEX('Tableau Matchs Poules'!$AH$4:$AH$35,MATCH($A30,'Tableau Matchs Poules'!$AF$4:$AF$35,0),1),0))</f>
        <v>0</v>
      </c>
      <c r="L30" s="18" t="n">
        <f aca="false">SUM(_xlfn.IFNA(INDEX('Tableau Matchs Finales'!$E$4:$E$19,MATCH($A30,'Tableau Matchs Finales'!$C$4:$C$19,0),1),0) , _xlfn.IFNA(INDEX('Tableau Matchs Finales'!$C$4:$C$19,MATCH($A30,'Tableau Matchs Finales'!$E$4:$E$19,0),1),0))</f>
        <v>0</v>
      </c>
      <c r="M30" s="19" t="n">
        <f aca="false">SUM(_xlfn.IFNA(INDEX('Tableau Matchs Finales'!$G$4:$G$19,MATCH($A30,'Tableau Matchs Finales'!$C$4:$C$19,0),1),0) , _xlfn.IFNA(INDEX('Tableau Matchs Finales'!$H$4:$H$19,MATCH($A30,'Tableau Matchs Finales'!$E$4:$E$19,0),1),0))</f>
        <v>0</v>
      </c>
      <c r="N30" s="19" t="n">
        <f aca="false">SUM(_xlfn.IFNA(INDEX('Tableau Matchs Finales'!$H$4:$H$19,MATCH($A30,'Tableau Matchs Finales'!$C$4:$C$19,0),1),0) , _xlfn.IFNA(INDEX('Tableau Matchs Finales'!$G$4:$G$19,MATCH($A30,'Tableau Matchs Finales'!$E$4:$E$19,0),1),0))</f>
        <v>0</v>
      </c>
      <c r="O30" s="18" t="n">
        <f aca="false">SUM(_xlfn.IFNA(INDEX('Tableau Matchs Finales'!$N$4:$N$19,MATCH($A30,'Tableau Matchs Finales'!$L$4:$L$19,0),1),0) , _xlfn.IFNA(INDEX('Tableau Matchs Finales'!$L$4:$L$19,MATCH($A30,'Tableau Matchs Finales'!$N$4:$N$19,0),1),0))</f>
        <v>0</v>
      </c>
      <c r="P30" s="19" t="n">
        <f aca="false">SUM(_xlfn.IFNA(INDEX('Tableau Matchs Finales'!$P$4:$P$19,MATCH($A30,'Tableau Matchs Finales'!$L$4:$L$19,0),1),0) , _xlfn.IFNA(INDEX('Tableau Matchs Finales'!$Q$4:$Q$19,MATCH($A30,'Tableau Matchs Finales'!$N$4:$N$19,0),1),0))</f>
        <v>0</v>
      </c>
      <c r="Q30" s="19" t="n">
        <f aca="false">SUM(_xlfn.IFNA(INDEX('Tableau Matchs Finales'!$Q$4:$Q$19,MATCH($A30,'Tableau Matchs Finales'!$L$4:$L$19,0),1),0) , _xlfn.IFNA(INDEX('Tableau Matchs Finales'!$P$4:$P$19,MATCH($A30,'Tableau Matchs Finales'!$N$4:$N$19,0),1),0))</f>
        <v>0</v>
      </c>
      <c r="R30" s="18" t="n">
        <f aca="false">SUM(_xlfn.IFNA(INDEX('Tableau Matchs Finales'!$W$4:$W$19,MATCH($A30,'Tableau Matchs Finales'!$U$4:$U$19,0),1),0) , _xlfn.IFNA(INDEX('Tableau Matchs Finales'!$U$4:$U$19,MATCH($A30,'Tableau Matchs Finales'!$W$4:$W$19,0),1),0))</f>
        <v>0</v>
      </c>
      <c r="S30" s="19" t="n">
        <f aca="false">SUM(_xlfn.IFNA(INDEX('Tableau Matchs Finales'!$Y$4:$Y$19,MATCH($A30,'Tableau Matchs Finales'!$U$4:$U$19,0),1),0) , _xlfn.IFNA(INDEX('Tableau Matchs Finales'!$Z$4:$Z$19,MATCH($A30,'Tableau Matchs Finales'!$W$4:$W$19,0),1),0))</f>
        <v>0</v>
      </c>
      <c r="T30" s="19" t="n">
        <f aca="false">SUM(_xlfn.IFNA(INDEX('Tableau Matchs Finales'!$Z$4:$Z$19,MATCH($A30,'Tableau Matchs Finales'!$U$4:$U$19,0),1),0) , _xlfn.IFNA(INDEX('Tableau Matchs Finales'!$Y$4:$Y$19,MATCH($A30,'Tableau Matchs Finales'!$W$4:$W$19,0),1),0))</f>
        <v>0</v>
      </c>
      <c r="U30" s="18" t="n">
        <f aca="false">SUM(_xlfn.IFNA(INDEX('Tableau Matchs Finales'!$AD$4:$AD$19,MATCH($A30,'Tableau Matchs Finales'!$AF$4:$AF$19,0),1),0) , _xlfn.IFNA(INDEX('Tableau Matchs Finales'!$AF$4:$AF$19,MATCH($A30,'Tableau Matchs Finales'!$AD$4:$AD$19,0),1),0))</f>
        <v>0</v>
      </c>
      <c r="V30" s="19" t="n">
        <f aca="false">SUM(_xlfn.IFNA(INDEX('Tableau Matchs Finales'!$AI$4:$AI$19,MATCH($A30,'Tableau Matchs Finales'!$AF$4:$AF$19,0),1),0) , _xlfn.IFNA(INDEX('Tableau Matchs Finales'!$AH$4:$AH$19,MATCH($A30,'Tableau Matchs Finales'!$AD$4:$AD$19,0),1),0))</f>
        <v>0</v>
      </c>
      <c r="W30" s="19" t="n">
        <f aca="false">SUM(_xlfn.IFNA(INDEX('Tableau Matchs Finales'!$AH$4:$AH$19,MATCH($A30,'Tableau Matchs Finales'!$AF$4:$AF$19,0),1),0) , _xlfn.IFNA(INDEX('Tableau Matchs Finales'!$AI$4:$AI$19,MATCH($A30,'Tableau Matchs Finales'!$AD$4:$AD$19,0),1),0))</f>
        <v>0</v>
      </c>
      <c r="X30" s="18" t="n">
        <f aca="false">SUM(_xlfn.IFNA(INDEX('Tableau Matchs Finales'!$AM$4:$AM$19,MATCH($A30,'Tableau Matchs Finales'!$AO$4:$AO$19,0),1),0) , _xlfn.IFNA(INDEX('Tableau Matchs Finales'!$AO$4:$AO$19,MATCH($A30,'Tableau Matchs Finales'!$AM$4:$AM$19,0),1),0))</f>
        <v>0</v>
      </c>
      <c r="Y30" s="19" t="n">
        <f aca="false">SUM(_xlfn.IFNA(INDEX('Tableau Matchs Finales'!$AR$4:$AR$19,MATCH($A30,'Tableau Matchs Finales'!$AO$4:$AO$19,0),1),0) , _xlfn.IFNA(INDEX('Tableau Matchs Finales'!$AQ$4:$AQ$19,MATCH($A30,'Tableau Matchs Finales'!$AM$4:$AM$19,0),1),0))</f>
        <v>0</v>
      </c>
      <c r="Z30" s="19" t="n">
        <f aca="false">SUM(_xlfn.IFNA(INDEX('Tableau Matchs Finales'!$AQ$4:$AQ$19,MATCH($A30,'Tableau Matchs Finales'!$AO$4:$AO$19,0),1),0) , _xlfn.IFNA(INDEX('Tableau Matchs Finales'!$AR$4:$AR$19,MATCH($A30,'Tableau Matchs Finales'!$AM$4:$AM$19,0),1),0))</f>
        <v>0</v>
      </c>
    </row>
    <row r="31" customFormat="false" ht="18.55" hidden="false" customHeight="false" outlineLevel="0" collapsed="false">
      <c r="A31" s="16" t="n">
        <v>29</v>
      </c>
      <c r="B31" s="17"/>
      <c r="C31" s="18" t="n">
        <f aca="false">SUM(_xlfn.IFNA(INDEX('Tableau Matchs Poules'!$E$4:$E$35,MATCH($A31,'Tableau Matchs Poules'!$C$4:$C$35,0),1),0) , _xlfn.IFNA(INDEX('Tableau Matchs Poules'!$C$4:$C$35,MATCH($A31,'Tableau Matchs Poules'!$E$4:$E$35,0),1),0))</f>
        <v>0</v>
      </c>
      <c r="D31" s="19" t="n">
        <f aca="false">SUM(_xlfn.IFNA(INDEX('Tableau Matchs Poules'!$G$4:$G$35,MATCH($A31,'Tableau Matchs Poules'!$C$4:$C$35,0),1),0) , _xlfn.IFNA(INDEX('Tableau Matchs Poules'!$H$4:$H$35,MATCH($A31,'Tableau Matchs Poules'!$E$4:$E$35,0),1),0))</f>
        <v>0</v>
      </c>
      <c r="E31" s="19" t="n">
        <f aca="false">SUM(_xlfn.IFNA(INDEX('Tableau Matchs Poules'!$H$4:$H$35,MATCH($A31,'Tableau Matchs Poules'!$C$4:$C$35,0),1),0) , _xlfn.IFNA(INDEX('Tableau Matchs Poules'!$G$4:$G$35,MATCH($A31,'Tableau Matchs Poules'!$E$4:$E$35,0),1),0))</f>
        <v>0</v>
      </c>
      <c r="F31" s="18" t="n">
        <f aca="false">SUM(_xlfn.IFNA(INDEX('Tableau Matchs Poules'!$N$4:$N$35,MATCH($A31,'Tableau Matchs Poules'!$L$4:$L$35,0),1),0) , _xlfn.IFNA(INDEX('Tableau Matchs Poules'!$L$4:$L$35,MATCH($A31,'Tableau Matchs Poules'!$N$4:$N$35,0),1),0),_xlfn.IFNA(INDEX('Tableau Matchs Poules'!$W$4:$W$35,MATCH($A31,'Tableau Matchs Poules'!$U$4:$U$35,0),1),0) , _xlfn.IFNA(INDEX('Tableau Matchs Poules'!$U$4:$U$35,MATCH($A31,'Tableau Matchs Poules'!$W$4:$W$35,0),1),0))</f>
        <v>0</v>
      </c>
      <c r="G31" s="19" t="n">
        <f aca="false">SUM(_xlfn.IFNA(INDEX('Tableau Matchs Poules'!$P$4:$P$35,MATCH($A31,'Tableau Matchs Poules'!$L$4:$L$35,0),1),0) , _xlfn.IFNA(INDEX('Tableau Matchs Poules'!$Q$4:$Q$35,MATCH($A31,'Tableau Matchs Poules'!$N$4:$N$35,0),1),0),_xlfn.IFNA(INDEX('Tableau Matchs Poules'!$Y$4:$Y$35,MATCH($A31,'Tableau Matchs Poules'!$U$4:$U$35,0),1),0) , _xlfn.IFNA(INDEX('Tableau Matchs Poules'!$Z$4:$Z$35,MATCH($A31,'Tableau Matchs Poules'!$W$4:$W$35,0),1),0))</f>
        <v>0</v>
      </c>
      <c r="H31" s="19" t="n">
        <f aca="false">SUM(_xlfn.IFNA(INDEX('Tableau Matchs Poules'!$Q$4:$Q$35,MATCH($A31,'Tableau Matchs Poules'!$L$4:$L$35,0),1),0) , _xlfn.IFNA(INDEX('Tableau Matchs Poules'!$P$4:$P$35,MATCH($A31,'Tableau Matchs Poules'!$N$4:$N$35,0),1),0),_xlfn.IFNA(INDEX('Tableau Matchs Poules'!$Z$4:$Z$35,MATCH($A31,'Tableau Matchs Poules'!$U$4:$U$35,0),1),0) , _xlfn.IFNA(INDEX('Tableau Matchs Poules'!$Y$4:$Y$35,MATCH($A31,'Tableau Matchs Poules'!$W$4:$W$35,0),1),0))</f>
        <v>0</v>
      </c>
      <c r="I31" s="18" t="n">
        <f aca="false">SUM(_xlfn.IFNA(INDEX('Tableau Matchs Poules'!$AH$4:$AH$35,MATCH($A31,'Tableau Matchs Poules'!$AD$4:$AD$35,0),1),0) , _xlfn.IFNA(INDEX('Tableau Matchs Poules'!$AI$4:$AI$35,MATCH($A31,'Tableau Matchs Poules'!$AF$4:$AF$35,0),1),0))</f>
        <v>0</v>
      </c>
      <c r="J31" s="19" t="n">
        <f aca="false">SUM(_xlfn.IFNA(INDEX('Tableau Matchs Poules'!$AH$4:$AH$35,MATCH($A31,'Tableau Matchs Poules'!$AD$4:$AD$35,0),1),0) , _xlfn.IFNA(INDEX('Tableau Matchs Poules'!$AI$4:$AI$35,MATCH($A31,'Tableau Matchs Poules'!$AF$4:$AF$35,0),1),0))</f>
        <v>0</v>
      </c>
      <c r="K31" s="19" t="n">
        <f aca="false">SUM(_xlfn.IFNA(INDEX('Tableau Matchs Poules'!$AI$4:$AI$35,MATCH($A31,'Tableau Matchs Poules'!$AD$4:$AD$35,0),1),0) , _xlfn.IFNA(INDEX('Tableau Matchs Poules'!$AH$4:$AH$35,MATCH($A31,'Tableau Matchs Poules'!$AF$4:$AF$35,0),1),0))</f>
        <v>0</v>
      </c>
      <c r="L31" s="18" t="n">
        <f aca="false">SUM(_xlfn.IFNA(INDEX('Tableau Matchs Finales'!$E$4:$E$19,MATCH($A31,'Tableau Matchs Finales'!$C$4:$C$19,0),1),0) , _xlfn.IFNA(INDEX('Tableau Matchs Finales'!$C$4:$C$19,MATCH($A31,'Tableau Matchs Finales'!$E$4:$E$19,0),1),0))</f>
        <v>0</v>
      </c>
      <c r="M31" s="19" t="n">
        <f aca="false">SUM(_xlfn.IFNA(INDEX('Tableau Matchs Finales'!$G$4:$G$19,MATCH($A31,'Tableau Matchs Finales'!$C$4:$C$19,0),1),0) , _xlfn.IFNA(INDEX('Tableau Matchs Finales'!$H$4:$H$19,MATCH($A31,'Tableau Matchs Finales'!$E$4:$E$19,0),1),0))</f>
        <v>0</v>
      </c>
      <c r="N31" s="19" t="n">
        <f aca="false">SUM(_xlfn.IFNA(INDEX('Tableau Matchs Finales'!$H$4:$H$19,MATCH($A31,'Tableau Matchs Finales'!$C$4:$C$19,0),1),0) , _xlfn.IFNA(INDEX('Tableau Matchs Finales'!$G$4:$G$19,MATCH($A31,'Tableau Matchs Finales'!$E$4:$E$19,0),1),0))</f>
        <v>0</v>
      </c>
      <c r="O31" s="18" t="n">
        <f aca="false">SUM(_xlfn.IFNA(INDEX('Tableau Matchs Finales'!$N$4:$N$19,MATCH($A31,'Tableau Matchs Finales'!$L$4:$L$19,0),1),0) , _xlfn.IFNA(INDEX('Tableau Matchs Finales'!$L$4:$L$19,MATCH($A31,'Tableau Matchs Finales'!$N$4:$N$19,0),1),0))</f>
        <v>0</v>
      </c>
      <c r="P31" s="19" t="n">
        <f aca="false">SUM(_xlfn.IFNA(INDEX('Tableau Matchs Finales'!$P$4:$P$19,MATCH($A31,'Tableau Matchs Finales'!$L$4:$L$19,0),1),0) , _xlfn.IFNA(INDEX('Tableau Matchs Finales'!$Q$4:$Q$19,MATCH($A31,'Tableau Matchs Finales'!$N$4:$N$19,0),1),0))</f>
        <v>0</v>
      </c>
      <c r="Q31" s="19" t="n">
        <f aca="false">SUM(_xlfn.IFNA(INDEX('Tableau Matchs Finales'!$Q$4:$Q$19,MATCH($A31,'Tableau Matchs Finales'!$L$4:$L$19,0),1),0) , _xlfn.IFNA(INDEX('Tableau Matchs Finales'!$P$4:$P$19,MATCH($A31,'Tableau Matchs Finales'!$N$4:$N$19,0),1),0))</f>
        <v>0</v>
      </c>
      <c r="R31" s="18" t="n">
        <f aca="false">SUM(_xlfn.IFNA(INDEX('Tableau Matchs Finales'!$W$4:$W$19,MATCH($A31,'Tableau Matchs Finales'!$U$4:$U$19,0),1),0) , _xlfn.IFNA(INDEX('Tableau Matchs Finales'!$U$4:$U$19,MATCH($A31,'Tableau Matchs Finales'!$W$4:$W$19,0),1),0))</f>
        <v>0</v>
      </c>
      <c r="S31" s="19" t="n">
        <f aca="false">SUM(_xlfn.IFNA(INDEX('Tableau Matchs Finales'!$Y$4:$Y$19,MATCH($A31,'Tableau Matchs Finales'!$U$4:$U$19,0),1),0) , _xlfn.IFNA(INDEX('Tableau Matchs Finales'!$Z$4:$Z$19,MATCH($A31,'Tableau Matchs Finales'!$W$4:$W$19,0),1),0))</f>
        <v>0</v>
      </c>
      <c r="T31" s="19" t="n">
        <f aca="false">SUM(_xlfn.IFNA(INDEX('Tableau Matchs Finales'!$Z$4:$Z$19,MATCH($A31,'Tableau Matchs Finales'!$U$4:$U$19,0),1),0) , _xlfn.IFNA(INDEX('Tableau Matchs Finales'!$Y$4:$Y$19,MATCH($A31,'Tableau Matchs Finales'!$W$4:$W$19,0),1),0))</f>
        <v>0</v>
      </c>
      <c r="U31" s="18" t="n">
        <f aca="false">SUM(_xlfn.IFNA(INDEX('Tableau Matchs Finales'!$AD$4:$AD$19,MATCH($A31,'Tableau Matchs Finales'!$AF$4:$AF$19,0),1),0) , _xlfn.IFNA(INDEX('Tableau Matchs Finales'!$AF$4:$AF$19,MATCH($A31,'Tableau Matchs Finales'!$AD$4:$AD$19,0),1),0))</f>
        <v>0</v>
      </c>
      <c r="V31" s="19" t="n">
        <f aca="false">SUM(_xlfn.IFNA(INDEX('Tableau Matchs Finales'!$AI$4:$AI$19,MATCH($A31,'Tableau Matchs Finales'!$AF$4:$AF$19,0),1),0) , _xlfn.IFNA(INDEX('Tableau Matchs Finales'!$AH$4:$AH$19,MATCH($A31,'Tableau Matchs Finales'!$AD$4:$AD$19,0),1),0))</f>
        <v>0</v>
      </c>
      <c r="W31" s="19" t="n">
        <f aca="false">SUM(_xlfn.IFNA(INDEX('Tableau Matchs Finales'!$AH$4:$AH$19,MATCH($A31,'Tableau Matchs Finales'!$AF$4:$AF$19,0),1),0) , _xlfn.IFNA(INDEX('Tableau Matchs Finales'!$AI$4:$AI$19,MATCH($A31,'Tableau Matchs Finales'!$AD$4:$AD$19,0),1),0))</f>
        <v>0</v>
      </c>
      <c r="X31" s="18" t="n">
        <f aca="false">SUM(_xlfn.IFNA(INDEX('Tableau Matchs Finales'!$AM$4:$AM$19,MATCH($A31,'Tableau Matchs Finales'!$AO$4:$AO$19,0),1),0) , _xlfn.IFNA(INDEX('Tableau Matchs Finales'!$AO$4:$AO$19,MATCH($A31,'Tableau Matchs Finales'!$AM$4:$AM$19,0),1),0))</f>
        <v>0</v>
      </c>
      <c r="Y31" s="19" t="n">
        <f aca="false">SUM(_xlfn.IFNA(INDEX('Tableau Matchs Finales'!$AR$4:$AR$19,MATCH($A31,'Tableau Matchs Finales'!$AO$4:$AO$19,0),1),0) , _xlfn.IFNA(INDEX('Tableau Matchs Finales'!$AQ$4:$AQ$19,MATCH($A31,'Tableau Matchs Finales'!$AM$4:$AM$19,0),1),0))</f>
        <v>0</v>
      </c>
      <c r="Z31" s="19" t="n">
        <f aca="false">SUM(_xlfn.IFNA(INDEX('Tableau Matchs Finales'!$AQ$4:$AQ$19,MATCH($A31,'Tableau Matchs Finales'!$AO$4:$AO$19,0),1),0) , _xlfn.IFNA(INDEX('Tableau Matchs Finales'!$AR$4:$AR$19,MATCH($A31,'Tableau Matchs Finales'!$AM$4:$AM$19,0),1),0))</f>
        <v>0</v>
      </c>
    </row>
    <row r="32" customFormat="false" ht="18.55" hidden="false" customHeight="false" outlineLevel="0" collapsed="false">
      <c r="A32" s="16" t="n">
        <v>30</v>
      </c>
      <c r="B32" s="17"/>
      <c r="C32" s="18" t="n">
        <f aca="false">SUM(_xlfn.IFNA(INDEX('Tableau Matchs Poules'!$E$4:$E$35,MATCH($A32,'Tableau Matchs Poules'!$C$4:$C$35,0),1),0) , _xlfn.IFNA(INDEX('Tableau Matchs Poules'!$C$4:$C$35,MATCH($A32,'Tableau Matchs Poules'!$E$4:$E$35,0),1),0))</f>
        <v>0</v>
      </c>
      <c r="D32" s="19" t="n">
        <f aca="false">SUM(_xlfn.IFNA(INDEX('Tableau Matchs Poules'!$G$4:$G$35,MATCH($A32,'Tableau Matchs Poules'!$C$4:$C$35,0),1),0) , _xlfn.IFNA(INDEX('Tableau Matchs Poules'!$H$4:$H$35,MATCH($A32,'Tableau Matchs Poules'!$E$4:$E$35,0),1),0))</f>
        <v>0</v>
      </c>
      <c r="E32" s="19" t="n">
        <f aca="false">SUM(_xlfn.IFNA(INDEX('Tableau Matchs Poules'!$H$4:$H$35,MATCH($A32,'Tableau Matchs Poules'!$C$4:$C$35,0),1),0) , _xlfn.IFNA(INDEX('Tableau Matchs Poules'!$G$4:$G$35,MATCH($A32,'Tableau Matchs Poules'!$E$4:$E$35,0),1),0))</f>
        <v>0</v>
      </c>
      <c r="F32" s="18" t="n">
        <f aca="false">SUM(_xlfn.IFNA(INDEX('Tableau Matchs Poules'!$N$4:$N$35,MATCH($A32,'Tableau Matchs Poules'!$L$4:$L$35,0),1),0) , _xlfn.IFNA(INDEX('Tableau Matchs Poules'!$L$4:$L$35,MATCH($A32,'Tableau Matchs Poules'!$N$4:$N$35,0),1),0),_xlfn.IFNA(INDEX('Tableau Matchs Poules'!$W$4:$W$35,MATCH($A32,'Tableau Matchs Poules'!$U$4:$U$35,0),1),0) , _xlfn.IFNA(INDEX('Tableau Matchs Poules'!$U$4:$U$35,MATCH($A32,'Tableau Matchs Poules'!$W$4:$W$35,0),1),0))</f>
        <v>0</v>
      </c>
      <c r="G32" s="19" t="n">
        <f aca="false">SUM(_xlfn.IFNA(INDEX('Tableau Matchs Poules'!$P$4:$P$35,MATCH($A32,'Tableau Matchs Poules'!$L$4:$L$35,0),1),0) , _xlfn.IFNA(INDEX('Tableau Matchs Poules'!$Q$4:$Q$35,MATCH($A32,'Tableau Matchs Poules'!$N$4:$N$35,0),1),0),_xlfn.IFNA(INDEX('Tableau Matchs Poules'!$Y$4:$Y$35,MATCH($A32,'Tableau Matchs Poules'!$U$4:$U$35,0),1),0) , _xlfn.IFNA(INDEX('Tableau Matchs Poules'!$Z$4:$Z$35,MATCH($A32,'Tableau Matchs Poules'!$W$4:$W$35,0),1),0))</f>
        <v>0</v>
      </c>
      <c r="H32" s="19" t="n">
        <f aca="false">SUM(_xlfn.IFNA(INDEX('Tableau Matchs Poules'!$Q$4:$Q$35,MATCH($A32,'Tableau Matchs Poules'!$L$4:$L$35,0),1),0) , _xlfn.IFNA(INDEX('Tableau Matchs Poules'!$P$4:$P$35,MATCH($A32,'Tableau Matchs Poules'!$N$4:$N$35,0),1),0),_xlfn.IFNA(INDEX('Tableau Matchs Poules'!$Z$4:$Z$35,MATCH($A32,'Tableau Matchs Poules'!$U$4:$U$35,0),1),0) , _xlfn.IFNA(INDEX('Tableau Matchs Poules'!$Y$4:$Y$35,MATCH($A32,'Tableau Matchs Poules'!$W$4:$W$35,0),1),0))</f>
        <v>0</v>
      </c>
      <c r="I32" s="18" t="n">
        <f aca="false">SUM(_xlfn.IFNA(INDEX('Tableau Matchs Poules'!$AH$4:$AH$35,MATCH($A32,'Tableau Matchs Poules'!$AD$4:$AD$35,0),1),0) , _xlfn.IFNA(INDEX('Tableau Matchs Poules'!$AI$4:$AI$35,MATCH($A32,'Tableau Matchs Poules'!$AF$4:$AF$35,0),1),0))</f>
        <v>0</v>
      </c>
      <c r="J32" s="19" t="n">
        <f aca="false">SUM(_xlfn.IFNA(INDEX('Tableau Matchs Poules'!$AH$4:$AH$35,MATCH($A32,'Tableau Matchs Poules'!$AD$4:$AD$35,0),1),0) , _xlfn.IFNA(INDEX('Tableau Matchs Poules'!$AI$4:$AI$35,MATCH($A32,'Tableau Matchs Poules'!$AF$4:$AF$35,0),1),0))</f>
        <v>0</v>
      </c>
      <c r="K32" s="19" t="n">
        <f aca="false">SUM(_xlfn.IFNA(INDEX('Tableau Matchs Poules'!$AI$4:$AI$35,MATCH($A32,'Tableau Matchs Poules'!$AD$4:$AD$35,0),1),0) , _xlfn.IFNA(INDEX('Tableau Matchs Poules'!$AH$4:$AH$35,MATCH($A32,'Tableau Matchs Poules'!$AF$4:$AF$35,0),1),0))</f>
        <v>0</v>
      </c>
      <c r="L32" s="18" t="n">
        <f aca="false">SUM(_xlfn.IFNA(INDEX('Tableau Matchs Finales'!$E$4:$E$19,MATCH($A32,'Tableau Matchs Finales'!$C$4:$C$19,0),1),0) , _xlfn.IFNA(INDEX('Tableau Matchs Finales'!$C$4:$C$19,MATCH($A32,'Tableau Matchs Finales'!$E$4:$E$19,0),1),0))</f>
        <v>0</v>
      </c>
      <c r="M32" s="19" t="n">
        <f aca="false">SUM(_xlfn.IFNA(INDEX('Tableau Matchs Finales'!$G$4:$G$19,MATCH($A32,'Tableau Matchs Finales'!$C$4:$C$19,0),1),0) , _xlfn.IFNA(INDEX('Tableau Matchs Finales'!$H$4:$H$19,MATCH($A32,'Tableau Matchs Finales'!$E$4:$E$19,0),1),0))</f>
        <v>0</v>
      </c>
      <c r="N32" s="19" t="n">
        <f aca="false">SUM(_xlfn.IFNA(INDEX('Tableau Matchs Finales'!$H$4:$H$19,MATCH($A32,'Tableau Matchs Finales'!$C$4:$C$19,0),1),0) , _xlfn.IFNA(INDEX('Tableau Matchs Finales'!$G$4:$G$19,MATCH($A32,'Tableau Matchs Finales'!$E$4:$E$19,0),1),0))</f>
        <v>0</v>
      </c>
      <c r="O32" s="18" t="n">
        <f aca="false">SUM(_xlfn.IFNA(INDEX('Tableau Matchs Finales'!$N$4:$N$19,MATCH($A32,'Tableau Matchs Finales'!$L$4:$L$19,0),1),0) , _xlfn.IFNA(INDEX('Tableau Matchs Finales'!$L$4:$L$19,MATCH($A32,'Tableau Matchs Finales'!$N$4:$N$19,0),1),0))</f>
        <v>0</v>
      </c>
      <c r="P32" s="19" t="n">
        <f aca="false">SUM(_xlfn.IFNA(INDEX('Tableau Matchs Finales'!$P$4:$P$19,MATCH($A32,'Tableau Matchs Finales'!$L$4:$L$19,0),1),0) , _xlfn.IFNA(INDEX('Tableau Matchs Finales'!$Q$4:$Q$19,MATCH($A32,'Tableau Matchs Finales'!$N$4:$N$19,0),1),0))</f>
        <v>0</v>
      </c>
      <c r="Q32" s="19" t="n">
        <f aca="false">SUM(_xlfn.IFNA(INDEX('Tableau Matchs Finales'!$Q$4:$Q$19,MATCH($A32,'Tableau Matchs Finales'!$L$4:$L$19,0),1),0) , _xlfn.IFNA(INDEX('Tableau Matchs Finales'!$P$4:$P$19,MATCH($A32,'Tableau Matchs Finales'!$N$4:$N$19,0),1),0))</f>
        <v>0</v>
      </c>
      <c r="R32" s="18" t="n">
        <f aca="false">SUM(_xlfn.IFNA(INDEX('Tableau Matchs Finales'!$W$4:$W$19,MATCH($A32,'Tableau Matchs Finales'!$U$4:$U$19,0),1),0) , _xlfn.IFNA(INDEX('Tableau Matchs Finales'!$U$4:$U$19,MATCH($A32,'Tableau Matchs Finales'!$W$4:$W$19,0),1),0))</f>
        <v>0</v>
      </c>
      <c r="S32" s="19" t="n">
        <f aca="false">SUM(_xlfn.IFNA(INDEX('Tableau Matchs Finales'!$Y$4:$Y$19,MATCH($A32,'Tableau Matchs Finales'!$U$4:$U$19,0),1),0) , _xlfn.IFNA(INDEX('Tableau Matchs Finales'!$Z$4:$Z$19,MATCH($A32,'Tableau Matchs Finales'!$W$4:$W$19,0),1),0))</f>
        <v>0</v>
      </c>
      <c r="T32" s="19" t="n">
        <f aca="false">SUM(_xlfn.IFNA(INDEX('Tableau Matchs Finales'!$Z$4:$Z$19,MATCH($A32,'Tableau Matchs Finales'!$U$4:$U$19,0),1),0) , _xlfn.IFNA(INDEX('Tableau Matchs Finales'!$Y$4:$Y$19,MATCH($A32,'Tableau Matchs Finales'!$W$4:$W$19,0),1),0))</f>
        <v>0</v>
      </c>
      <c r="U32" s="18" t="n">
        <f aca="false">SUM(_xlfn.IFNA(INDEX('Tableau Matchs Finales'!$AD$4:$AD$19,MATCH($A32,'Tableau Matchs Finales'!$AF$4:$AF$19,0),1),0) , _xlfn.IFNA(INDEX('Tableau Matchs Finales'!$AF$4:$AF$19,MATCH($A32,'Tableau Matchs Finales'!$AD$4:$AD$19,0),1),0))</f>
        <v>0</v>
      </c>
      <c r="V32" s="19" t="n">
        <f aca="false">SUM(_xlfn.IFNA(INDEX('Tableau Matchs Finales'!$AI$4:$AI$19,MATCH($A32,'Tableau Matchs Finales'!$AF$4:$AF$19,0),1),0) , _xlfn.IFNA(INDEX('Tableau Matchs Finales'!$AH$4:$AH$19,MATCH($A32,'Tableau Matchs Finales'!$AD$4:$AD$19,0),1),0))</f>
        <v>0</v>
      </c>
      <c r="W32" s="19" t="n">
        <f aca="false">SUM(_xlfn.IFNA(INDEX('Tableau Matchs Finales'!$AH$4:$AH$19,MATCH($A32,'Tableau Matchs Finales'!$AF$4:$AF$19,0),1),0) , _xlfn.IFNA(INDEX('Tableau Matchs Finales'!$AI$4:$AI$19,MATCH($A32,'Tableau Matchs Finales'!$AD$4:$AD$19,0),1),0))</f>
        <v>0</v>
      </c>
      <c r="X32" s="18" t="n">
        <f aca="false">SUM(_xlfn.IFNA(INDEX('Tableau Matchs Finales'!$AM$4:$AM$19,MATCH($A32,'Tableau Matchs Finales'!$AO$4:$AO$19,0),1),0) , _xlfn.IFNA(INDEX('Tableau Matchs Finales'!$AO$4:$AO$19,MATCH($A32,'Tableau Matchs Finales'!$AM$4:$AM$19,0),1),0))</f>
        <v>0</v>
      </c>
      <c r="Y32" s="19" t="n">
        <f aca="false">SUM(_xlfn.IFNA(INDEX('Tableau Matchs Finales'!$AR$4:$AR$19,MATCH($A32,'Tableau Matchs Finales'!$AO$4:$AO$19,0),1),0) , _xlfn.IFNA(INDEX('Tableau Matchs Finales'!$AQ$4:$AQ$19,MATCH($A32,'Tableau Matchs Finales'!$AM$4:$AM$19,0),1),0))</f>
        <v>0</v>
      </c>
      <c r="Z32" s="19" t="n">
        <f aca="false">SUM(_xlfn.IFNA(INDEX('Tableau Matchs Finales'!$AQ$4:$AQ$19,MATCH($A32,'Tableau Matchs Finales'!$AO$4:$AO$19,0),1),0) , _xlfn.IFNA(INDEX('Tableau Matchs Finales'!$AR$4:$AR$19,MATCH($A32,'Tableau Matchs Finales'!$AM$4:$AM$19,0),1),0))</f>
        <v>0</v>
      </c>
    </row>
    <row r="33" customFormat="false" ht="18.55" hidden="false" customHeight="false" outlineLevel="0" collapsed="false">
      <c r="A33" s="16" t="n">
        <v>31</v>
      </c>
      <c r="B33" s="17"/>
      <c r="C33" s="18" t="n">
        <f aca="false">SUM(_xlfn.IFNA(INDEX('Tableau Matchs Poules'!$E$4:$E$35,MATCH($A33,'Tableau Matchs Poules'!$C$4:$C$35,0),1),0) , _xlfn.IFNA(INDEX('Tableau Matchs Poules'!$C$4:$C$35,MATCH($A33,'Tableau Matchs Poules'!$E$4:$E$35,0),1),0))</f>
        <v>0</v>
      </c>
      <c r="D33" s="19" t="n">
        <f aca="false">SUM(_xlfn.IFNA(INDEX('Tableau Matchs Poules'!$G$4:$G$35,MATCH($A33,'Tableau Matchs Poules'!$C$4:$C$35,0),1),0) , _xlfn.IFNA(INDEX('Tableau Matchs Poules'!$H$4:$H$35,MATCH($A33,'Tableau Matchs Poules'!$E$4:$E$35,0),1),0))</f>
        <v>0</v>
      </c>
      <c r="E33" s="19" t="n">
        <f aca="false">SUM(_xlfn.IFNA(INDEX('Tableau Matchs Poules'!$H$4:$H$35,MATCH($A33,'Tableau Matchs Poules'!$C$4:$C$35,0),1),0) , _xlfn.IFNA(INDEX('Tableau Matchs Poules'!$G$4:$G$35,MATCH($A33,'Tableau Matchs Poules'!$E$4:$E$35,0),1),0))</f>
        <v>0</v>
      </c>
      <c r="F33" s="18" t="n">
        <f aca="false">SUM(_xlfn.IFNA(INDEX('Tableau Matchs Poules'!$N$4:$N$35,MATCH($A33,'Tableau Matchs Poules'!$L$4:$L$35,0),1),0) , _xlfn.IFNA(INDEX('Tableau Matchs Poules'!$L$4:$L$35,MATCH($A33,'Tableau Matchs Poules'!$N$4:$N$35,0),1),0),_xlfn.IFNA(INDEX('Tableau Matchs Poules'!$W$4:$W$35,MATCH($A33,'Tableau Matchs Poules'!$U$4:$U$35,0),1),0) , _xlfn.IFNA(INDEX('Tableau Matchs Poules'!$U$4:$U$35,MATCH($A33,'Tableau Matchs Poules'!$W$4:$W$35,0),1),0))</f>
        <v>0</v>
      </c>
      <c r="G33" s="19" t="n">
        <f aca="false">SUM(_xlfn.IFNA(INDEX('Tableau Matchs Poules'!$P$4:$P$35,MATCH($A33,'Tableau Matchs Poules'!$L$4:$L$35,0),1),0) , _xlfn.IFNA(INDEX('Tableau Matchs Poules'!$Q$4:$Q$35,MATCH($A33,'Tableau Matchs Poules'!$N$4:$N$35,0),1),0),_xlfn.IFNA(INDEX('Tableau Matchs Poules'!$Y$4:$Y$35,MATCH($A33,'Tableau Matchs Poules'!$U$4:$U$35,0),1),0) , _xlfn.IFNA(INDEX('Tableau Matchs Poules'!$Z$4:$Z$35,MATCH($A33,'Tableau Matchs Poules'!$W$4:$W$35,0),1),0))</f>
        <v>0</v>
      </c>
      <c r="H33" s="19" t="n">
        <f aca="false">SUM(_xlfn.IFNA(INDEX('Tableau Matchs Poules'!$Q$4:$Q$35,MATCH($A33,'Tableau Matchs Poules'!$L$4:$L$35,0),1),0) , _xlfn.IFNA(INDEX('Tableau Matchs Poules'!$P$4:$P$35,MATCH($A33,'Tableau Matchs Poules'!$N$4:$N$35,0),1),0),_xlfn.IFNA(INDEX('Tableau Matchs Poules'!$Z$4:$Z$35,MATCH($A33,'Tableau Matchs Poules'!$U$4:$U$35,0),1),0) , _xlfn.IFNA(INDEX('Tableau Matchs Poules'!$Y$4:$Y$35,MATCH($A33,'Tableau Matchs Poules'!$W$4:$W$35,0),1),0))</f>
        <v>0</v>
      </c>
      <c r="I33" s="18" t="n">
        <f aca="false">SUM(_xlfn.IFNA(INDEX('Tableau Matchs Poules'!$AH$4:$AH$35,MATCH($A33,'Tableau Matchs Poules'!$AD$4:$AD$35,0),1),0) , _xlfn.IFNA(INDEX('Tableau Matchs Poules'!$AI$4:$AI$35,MATCH($A33,'Tableau Matchs Poules'!$AF$4:$AF$35,0),1),0))</f>
        <v>0</v>
      </c>
      <c r="J33" s="19" t="n">
        <f aca="false">SUM(_xlfn.IFNA(INDEX('Tableau Matchs Poules'!$AH$4:$AH$35,MATCH($A33,'Tableau Matchs Poules'!$AD$4:$AD$35,0),1),0) , _xlfn.IFNA(INDEX('Tableau Matchs Poules'!$AI$4:$AI$35,MATCH($A33,'Tableau Matchs Poules'!$AF$4:$AF$35,0),1),0))</f>
        <v>0</v>
      </c>
      <c r="K33" s="19" t="n">
        <f aca="false">SUM(_xlfn.IFNA(INDEX('Tableau Matchs Poules'!$AI$4:$AI$35,MATCH($A33,'Tableau Matchs Poules'!$AD$4:$AD$35,0),1),0) , _xlfn.IFNA(INDEX('Tableau Matchs Poules'!$AH$4:$AH$35,MATCH($A33,'Tableau Matchs Poules'!$AF$4:$AF$35,0),1),0))</f>
        <v>0</v>
      </c>
      <c r="L33" s="18" t="n">
        <f aca="false">SUM(_xlfn.IFNA(INDEX('Tableau Matchs Finales'!$E$4:$E$19,MATCH($A33,'Tableau Matchs Finales'!$C$4:$C$19,0),1),0) , _xlfn.IFNA(INDEX('Tableau Matchs Finales'!$C$4:$C$19,MATCH($A33,'Tableau Matchs Finales'!$E$4:$E$19,0),1),0))</f>
        <v>0</v>
      </c>
      <c r="M33" s="19" t="n">
        <f aca="false">SUM(_xlfn.IFNA(INDEX('Tableau Matchs Finales'!$G$4:$G$19,MATCH($A33,'Tableau Matchs Finales'!$C$4:$C$19,0),1),0) , _xlfn.IFNA(INDEX('Tableau Matchs Finales'!$H$4:$H$19,MATCH($A33,'Tableau Matchs Finales'!$E$4:$E$19,0),1),0))</f>
        <v>0</v>
      </c>
      <c r="N33" s="19" t="n">
        <f aca="false">SUM(_xlfn.IFNA(INDEX('Tableau Matchs Finales'!$H$4:$H$19,MATCH($A33,'Tableau Matchs Finales'!$C$4:$C$19,0),1),0) , _xlfn.IFNA(INDEX('Tableau Matchs Finales'!$G$4:$G$19,MATCH($A33,'Tableau Matchs Finales'!$E$4:$E$19,0),1),0))</f>
        <v>0</v>
      </c>
      <c r="O33" s="18" t="n">
        <f aca="false">SUM(_xlfn.IFNA(INDEX('Tableau Matchs Finales'!$N$4:$N$19,MATCH($A33,'Tableau Matchs Finales'!$L$4:$L$19,0),1),0) , _xlfn.IFNA(INDEX('Tableau Matchs Finales'!$L$4:$L$19,MATCH($A33,'Tableau Matchs Finales'!$N$4:$N$19,0),1),0))</f>
        <v>0</v>
      </c>
      <c r="P33" s="19" t="n">
        <f aca="false">SUM(_xlfn.IFNA(INDEX('Tableau Matchs Finales'!$P$4:$P$19,MATCH($A33,'Tableau Matchs Finales'!$L$4:$L$19,0),1),0) , _xlfn.IFNA(INDEX('Tableau Matchs Finales'!$Q$4:$Q$19,MATCH($A33,'Tableau Matchs Finales'!$N$4:$N$19,0),1),0))</f>
        <v>0</v>
      </c>
      <c r="Q33" s="19" t="n">
        <f aca="false">SUM(_xlfn.IFNA(INDEX('Tableau Matchs Finales'!$Q$4:$Q$19,MATCH($A33,'Tableau Matchs Finales'!$L$4:$L$19,0),1),0) , _xlfn.IFNA(INDEX('Tableau Matchs Finales'!$P$4:$P$19,MATCH($A33,'Tableau Matchs Finales'!$N$4:$N$19,0),1),0))</f>
        <v>0</v>
      </c>
      <c r="R33" s="18" t="n">
        <f aca="false">SUM(_xlfn.IFNA(INDEX('Tableau Matchs Finales'!$W$4:$W$19,MATCH($A33,'Tableau Matchs Finales'!$U$4:$U$19,0),1),0) , _xlfn.IFNA(INDEX('Tableau Matchs Finales'!$U$4:$U$19,MATCH($A33,'Tableau Matchs Finales'!$W$4:$W$19,0),1),0))</f>
        <v>0</v>
      </c>
      <c r="S33" s="19" t="n">
        <f aca="false">SUM(_xlfn.IFNA(INDEX('Tableau Matchs Finales'!$Y$4:$Y$19,MATCH($A33,'Tableau Matchs Finales'!$U$4:$U$19,0),1),0) , _xlfn.IFNA(INDEX('Tableau Matchs Finales'!$Z$4:$Z$19,MATCH($A33,'Tableau Matchs Finales'!$W$4:$W$19,0),1),0))</f>
        <v>0</v>
      </c>
      <c r="T33" s="19" t="n">
        <f aca="false">SUM(_xlfn.IFNA(INDEX('Tableau Matchs Finales'!$Z$4:$Z$19,MATCH($A33,'Tableau Matchs Finales'!$U$4:$U$19,0),1),0) , _xlfn.IFNA(INDEX('Tableau Matchs Finales'!$Y$4:$Y$19,MATCH($A33,'Tableau Matchs Finales'!$W$4:$W$19,0),1),0))</f>
        <v>0</v>
      </c>
      <c r="U33" s="18" t="n">
        <f aca="false">SUM(_xlfn.IFNA(INDEX('Tableau Matchs Finales'!$AD$4:$AD$19,MATCH($A33,'Tableau Matchs Finales'!$AF$4:$AF$19,0),1),0) , _xlfn.IFNA(INDEX('Tableau Matchs Finales'!$AF$4:$AF$19,MATCH($A33,'Tableau Matchs Finales'!$AD$4:$AD$19,0),1),0))</f>
        <v>0</v>
      </c>
      <c r="V33" s="19" t="n">
        <f aca="false">SUM(_xlfn.IFNA(INDEX('Tableau Matchs Finales'!$AI$4:$AI$19,MATCH($A33,'Tableau Matchs Finales'!$AF$4:$AF$19,0),1),0) , _xlfn.IFNA(INDEX('Tableau Matchs Finales'!$AH$4:$AH$19,MATCH($A33,'Tableau Matchs Finales'!$AD$4:$AD$19,0),1),0))</f>
        <v>0</v>
      </c>
      <c r="W33" s="19" t="n">
        <f aca="false">SUM(_xlfn.IFNA(INDEX('Tableau Matchs Finales'!$AH$4:$AH$19,MATCH($A33,'Tableau Matchs Finales'!$AF$4:$AF$19,0),1),0) , _xlfn.IFNA(INDEX('Tableau Matchs Finales'!$AI$4:$AI$19,MATCH($A33,'Tableau Matchs Finales'!$AD$4:$AD$19,0),1),0))</f>
        <v>0</v>
      </c>
      <c r="X33" s="18" t="n">
        <f aca="false">SUM(_xlfn.IFNA(INDEX('Tableau Matchs Finales'!$AM$4:$AM$19,MATCH($A33,'Tableau Matchs Finales'!$AO$4:$AO$19,0),1),0) , _xlfn.IFNA(INDEX('Tableau Matchs Finales'!$AO$4:$AO$19,MATCH($A33,'Tableau Matchs Finales'!$AM$4:$AM$19,0),1),0))</f>
        <v>0</v>
      </c>
      <c r="Y33" s="19" t="n">
        <f aca="false">SUM(_xlfn.IFNA(INDEX('Tableau Matchs Finales'!$AR$4:$AR$19,MATCH($A33,'Tableau Matchs Finales'!$AO$4:$AO$19,0),1),0) , _xlfn.IFNA(INDEX('Tableau Matchs Finales'!$AQ$4:$AQ$19,MATCH($A33,'Tableau Matchs Finales'!$AM$4:$AM$19,0),1),0))</f>
        <v>0</v>
      </c>
      <c r="Z33" s="19" t="n">
        <f aca="false">SUM(_xlfn.IFNA(INDEX('Tableau Matchs Finales'!$AQ$4:$AQ$19,MATCH($A33,'Tableau Matchs Finales'!$AO$4:$AO$19,0),1),0) , _xlfn.IFNA(INDEX('Tableau Matchs Finales'!$AR$4:$AR$19,MATCH($A33,'Tableau Matchs Finales'!$AM$4:$AM$19,0),1),0))</f>
        <v>0</v>
      </c>
    </row>
    <row r="34" customFormat="false" ht="18.55" hidden="false" customHeight="false" outlineLevel="0" collapsed="false">
      <c r="A34" s="16" t="n">
        <v>32</v>
      </c>
      <c r="B34" s="17"/>
      <c r="C34" s="18" t="n">
        <f aca="false">SUM(_xlfn.IFNA(INDEX('Tableau Matchs Poules'!$E$4:$E$35,MATCH($A34,'Tableau Matchs Poules'!$C$4:$C$35,0),1),0) , _xlfn.IFNA(INDEX('Tableau Matchs Poules'!$C$4:$C$35,MATCH($A34,'Tableau Matchs Poules'!$E$4:$E$35,0),1),0))</f>
        <v>0</v>
      </c>
      <c r="D34" s="19" t="n">
        <f aca="false">SUM(_xlfn.IFNA(INDEX('Tableau Matchs Poules'!$G$4:$G$35,MATCH($A34,'Tableau Matchs Poules'!$C$4:$C$35,0),1),0) , _xlfn.IFNA(INDEX('Tableau Matchs Poules'!$H$4:$H$35,MATCH($A34,'Tableau Matchs Poules'!$E$4:$E$35,0),1),0))</f>
        <v>0</v>
      </c>
      <c r="E34" s="19" t="n">
        <f aca="false">SUM(_xlfn.IFNA(INDEX('Tableau Matchs Poules'!$H$4:$H$35,MATCH($A34,'Tableau Matchs Poules'!$C$4:$C$35,0),1),0) , _xlfn.IFNA(INDEX('Tableau Matchs Poules'!$G$4:$G$35,MATCH($A34,'Tableau Matchs Poules'!$E$4:$E$35,0),1),0))</f>
        <v>0</v>
      </c>
      <c r="F34" s="18" t="n">
        <f aca="false">SUM(_xlfn.IFNA(INDEX('Tableau Matchs Poules'!$N$4:$N$35,MATCH($A34,'Tableau Matchs Poules'!$L$4:$L$35,0),1),0) , _xlfn.IFNA(INDEX('Tableau Matchs Poules'!$L$4:$L$35,MATCH($A34,'Tableau Matchs Poules'!$N$4:$N$35,0),1),0),_xlfn.IFNA(INDEX('Tableau Matchs Poules'!$W$4:$W$35,MATCH($A34,'Tableau Matchs Poules'!$U$4:$U$35,0),1),0) , _xlfn.IFNA(INDEX('Tableau Matchs Poules'!$U$4:$U$35,MATCH($A34,'Tableau Matchs Poules'!$W$4:$W$35,0),1),0))</f>
        <v>0</v>
      </c>
      <c r="G34" s="19" t="n">
        <f aca="false">SUM(_xlfn.IFNA(INDEX('Tableau Matchs Poules'!$P$4:$P$35,MATCH($A34,'Tableau Matchs Poules'!$L$4:$L$35,0),1),0) , _xlfn.IFNA(INDEX('Tableau Matchs Poules'!$Q$4:$Q$35,MATCH($A34,'Tableau Matchs Poules'!$N$4:$N$35,0),1),0),_xlfn.IFNA(INDEX('Tableau Matchs Poules'!$Y$4:$Y$35,MATCH($A34,'Tableau Matchs Poules'!$U$4:$U$35,0),1),0) , _xlfn.IFNA(INDEX('Tableau Matchs Poules'!$Z$4:$Z$35,MATCH($A34,'Tableau Matchs Poules'!$W$4:$W$35,0),1),0))</f>
        <v>0</v>
      </c>
      <c r="H34" s="19" t="n">
        <f aca="false">SUM(_xlfn.IFNA(INDEX('Tableau Matchs Poules'!$Q$4:$Q$35,MATCH($A34,'Tableau Matchs Poules'!$L$4:$L$35,0),1),0) , _xlfn.IFNA(INDEX('Tableau Matchs Poules'!$P$4:$P$35,MATCH($A34,'Tableau Matchs Poules'!$N$4:$N$35,0),1),0),_xlfn.IFNA(INDEX('Tableau Matchs Poules'!$Z$4:$Z$35,MATCH($A34,'Tableau Matchs Poules'!$U$4:$U$35,0),1),0) , _xlfn.IFNA(INDEX('Tableau Matchs Poules'!$Y$4:$Y$35,MATCH($A34,'Tableau Matchs Poules'!$W$4:$W$35,0),1),0))</f>
        <v>0</v>
      </c>
      <c r="I34" s="18" t="n">
        <f aca="false">SUM(_xlfn.IFNA(INDEX('Tableau Matchs Poules'!$AH$4:$AH$35,MATCH($A34,'Tableau Matchs Poules'!$AD$4:$AD$35,0),1),0) , _xlfn.IFNA(INDEX('Tableau Matchs Poules'!$AI$4:$AI$35,MATCH($A34,'Tableau Matchs Poules'!$AF$4:$AF$35,0),1),0))</f>
        <v>0</v>
      </c>
      <c r="J34" s="19" t="n">
        <f aca="false">SUM(_xlfn.IFNA(INDEX('Tableau Matchs Poules'!$AH$4:$AH$35,MATCH($A34,'Tableau Matchs Poules'!$AD$4:$AD$35,0),1),0) , _xlfn.IFNA(INDEX('Tableau Matchs Poules'!$AI$4:$AI$35,MATCH($A34,'Tableau Matchs Poules'!$AF$4:$AF$35,0),1),0))</f>
        <v>0</v>
      </c>
      <c r="K34" s="19" t="n">
        <f aca="false">SUM(_xlfn.IFNA(INDEX('Tableau Matchs Poules'!$AI$4:$AI$35,MATCH($A34,'Tableau Matchs Poules'!$AD$4:$AD$35,0),1),0) , _xlfn.IFNA(INDEX('Tableau Matchs Poules'!$AH$4:$AH$35,MATCH($A34,'Tableau Matchs Poules'!$AF$4:$AF$35,0),1),0))</f>
        <v>0</v>
      </c>
      <c r="L34" s="18" t="n">
        <f aca="false">SUM(_xlfn.IFNA(INDEX('Tableau Matchs Finales'!$E$4:$E$19,MATCH($A34,'Tableau Matchs Finales'!$C$4:$C$19,0),1),0) , _xlfn.IFNA(INDEX('Tableau Matchs Finales'!$C$4:$C$19,MATCH($A34,'Tableau Matchs Finales'!$E$4:$E$19,0),1),0))</f>
        <v>0</v>
      </c>
      <c r="M34" s="19" t="n">
        <f aca="false">SUM(_xlfn.IFNA(INDEX('Tableau Matchs Finales'!$G$4:$G$19,MATCH($A34,'Tableau Matchs Finales'!$C$4:$C$19,0),1),0) , _xlfn.IFNA(INDEX('Tableau Matchs Finales'!$H$4:$H$19,MATCH($A34,'Tableau Matchs Finales'!$E$4:$E$19,0),1),0))</f>
        <v>0</v>
      </c>
      <c r="N34" s="19" t="n">
        <f aca="false">SUM(_xlfn.IFNA(INDEX('Tableau Matchs Finales'!$H$4:$H$19,MATCH($A34,'Tableau Matchs Finales'!$C$4:$C$19,0),1),0) , _xlfn.IFNA(INDEX('Tableau Matchs Finales'!$G$4:$G$19,MATCH($A34,'Tableau Matchs Finales'!$E$4:$E$19,0),1),0))</f>
        <v>0</v>
      </c>
      <c r="O34" s="18" t="n">
        <f aca="false">SUM(_xlfn.IFNA(INDEX('Tableau Matchs Finales'!$N$4:$N$19,MATCH($A34,'Tableau Matchs Finales'!$L$4:$L$19,0),1),0) , _xlfn.IFNA(INDEX('Tableau Matchs Finales'!$L$4:$L$19,MATCH($A34,'Tableau Matchs Finales'!$N$4:$N$19,0),1),0))</f>
        <v>0</v>
      </c>
      <c r="P34" s="19" t="n">
        <f aca="false">SUM(_xlfn.IFNA(INDEX('Tableau Matchs Finales'!$P$4:$P$19,MATCH($A34,'Tableau Matchs Finales'!$L$4:$L$19,0),1),0) , _xlfn.IFNA(INDEX('Tableau Matchs Finales'!$Q$4:$Q$19,MATCH($A34,'Tableau Matchs Finales'!$N$4:$N$19,0),1),0))</f>
        <v>0</v>
      </c>
      <c r="Q34" s="19" t="n">
        <f aca="false">SUM(_xlfn.IFNA(INDEX('Tableau Matchs Finales'!$Q$4:$Q$19,MATCH($A34,'Tableau Matchs Finales'!$L$4:$L$19,0),1),0) , _xlfn.IFNA(INDEX('Tableau Matchs Finales'!$P$4:$P$19,MATCH($A34,'Tableau Matchs Finales'!$N$4:$N$19,0),1),0))</f>
        <v>0</v>
      </c>
      <c r="R34" s="18" t="n">
        <f aca="false">SUM(_xlfn.IFNA(INDEX('Tableau Matchs Finales'!$W$4:$W$19,MATCH($A34,'Tableau Matchs Finales'!$U$4:$U$19,0),1),0) , _xlfn.IFNA(INDEX('Tableau Matchs Finales'!$U$4:$U$19,MATCH($A34,'Tableau Matchs Finales'!$W$4:$W$19,0),1),0))</f>
        <v>0</v>
      </c>
      <c r="S34" s="19" t="n">
        <f aca="false">SUM(_xlfn.IFNA(INDEX('Tableau Matchs Finales'!$Y$4:$Y$19,MATCH($A34,'Tableau Matchs Finales'!$U$4:$U$19,0),1),0) , _xlfn.IFNA(INDEX('Tableau Matchs Finales'!$Z$4:$Z$19,MATCH($A34,'Tableau Matchs Finales'!$W$4:$W$19,0),1),0))</f>
        <v>0</v>
      </c>
      <c r="T34" s="19" t="n">
        <f aca="false">SUM(_xlfn.IFNA(INDEX('Tableau Matchs Finales'!$Z$4:$Z$19,MATCH($A34,'Tableau Matchs Finales'!$U$4:$U$19,0),1),0) , _xlfn.IFNA(INDEX('Tableau Matchs Finales'!$Y$4:$Y$19,MATCH($A34,'Tableau Matchs Finales'!$W$4:$W$19,0),1),0))</f>
        <v>0</v>
      </c>
      <c r="U34" s="18" t="n">
        <f aca="false">SUM(_xlfn.IFNA(INDEX('Tableau Matchs Finales'!$AD$4:$AD$19,MATCH($A34,'Tableau Matchs Finales'!$AF$4:$AF$19,0),1),0) , _xlfn.IFNA(INDEX('Tableau Matchs Finales'!$AF$4:$AF$19,MATCH($A34,'Tableau Matchs Finales'!$AD$4:$AD$19,0),1),0))</f>
        <v>0</v>
      </c>
      <c r="V34" s="19" t="n">
        <f aca="false">SUM(_xlfn.IFNA(INDEX('Tableau Matchs Finales'!$AI$4:$AI$19,MATCH($A34,'Tableau Matchs Finales'!$AF$4:$AF$19,0),1),0) , _xlfn.IFNA(INDEX('Tableau Matchs Finales'!$AH$4:$AH$19,MATCH($A34,'Tableau Matchs Finales'!$AD$4:$AD$19,0),1),0))</f>
        <v>0</v>
      </c>
      <c r="W34" s="19" t="n">
        <f aca="false">SUM(_xlfn.IFNA(INDEX('Tableau Matchs Finales'!$AH$4:$AH$19,MATCH($A34,'Tableau Matchs Finales'!$AF$4:$AF$19,0),1),0) , _xlfn.IFNA(INDEX('Tableau Matchs Finales'!$AI$4:$AI$19,MATCH($A34,'Tableau Matchs Finales'!$AD$4:$AD$19,0),1),0))</f>
        <v>0</v>
      </c>
      <c r="X34" s="18" t="n">
        <f aca="false">SUM(_xlfn.IFNA(INDEX('Tableau Matchs Finales'!$AM$4:$AM$19,MATCH($A34,'Tableau Matchs Finales'!$AO$4:$AO$19,0),1),0) , _xlfn.IFNA(INDEX('Tableau Matchs Finales'!$AO$4:$AO$19,MATCH($A34,'Tableau Matchs Finales'!$AM$4:$AM$19,0),1),0))</f>
        <v>0</v>
      </c>
      <c r="Y34" s="19" t="n">
        <f aca="false">SUM(_xlfn.IFNA(INDEX('Tableau Matchs Finales'!$AR$4:$AR$19,MATCH($A34,'Tableau Matchs Finales'!$AO$4:$AO$19,0),1),0) , _xlfn.IFNA(INDEX('Tableau Matchs Finales'!$AQ$4:$AQ$19,MATCH($A34,'Tableau Matchs Finales'!$AM$4:$AM$19,0),1),0))</f>
        <v>0</v>
      </c>
      <c r="Z34" s="19" t="n">
        <f aca="false">SUM(_xlfn.IFNA(INDEX('Tableau Matchs Finales'!$AQ$4:$AQ$19,MATCH($A34,'Tableau Matchs Finales'!$AO$4:$AO$19,0),1),0) , _xlfn.IFNA(INDEX('Tableau Matchs Finales'!$AR$4:$AR$19,MATCH($A34,'Tableau Matchs Finales'!$AM$4:$AM$19,0),1),0))</f>
        <v>0</v>
      </c>
    </row>
    <row r="35" customFormat="false" ht="18.55" hidden="false" customHeight="false" outlineLevel="0" collapsed="false">
      <c r="A35" s="16" t="n">
        <v>33</v>
      </c>
      <c r="B35" s="17"/>
      <c r="C35" s="18" t="n">
        <f aca="false">SUM(_xlfn.IFNA(INDEX('Tableau Matchs Poules'!$E$4:$E$35,MATCH($A35,'Tableau Matchs Poules'!$C$4:$C$35,0),1),0) , _xlfn.IFNA(INDEX('Tableau Matchs Poules'!$C$4:$C$35,MATCH($A35,'Tableau Matchs Poules'!$E$4:$E$35,0),1),0))</f>
        <v>0</v>
      </c>
      <c r="D35" s="19" t="n">
        <f aca="false">SUM(_xlfn.IFNA(INDEX('Tableau Matchs Poules'!$G$4:$G$35,MATCH($A35,'Tableau Matchs Poules'!$C$4:$C$35,0),1),0) , _xlfn.IFNA(INDEX('Tableau Matchs Poules'!$H$4:$H$35,MATCH($A35,'Tableau Matchs Poules'!$E$4:$E$35,0),1),0))</f>
        <v>0</v>
      </c>
      <c r="E35" s="19" t="n">
        <f aca="false">SUM(_xlfn.IFNA(INDEX('Tableau Matchs Poules'!$H$4:$H$35,MATCH($A35,'Tableau Matchs Poules'!$C$4:$C$35,0),1),0) , _xlfn.IFNA(INDEX('Tableau Matchs Poules'!$G$4:$G$35,MATCH($A35,'Tableau Matchs Poules'!$E$4:$E$35,0),1),0))</f>
        <v>0</v>
      </c>
      <c r="F35" s="18" t="n">
        <f aca="false">SUM(_xlfn.IFNA(INDEX('Tableau Matchs Poules'!$N$4:$N$35,MATCH($A35,'Tableau Matchs Poules'!$L$4:$L$35,0),1),0) , _xlfn.IFNA(INDEX('Tableau Matchs Poules'!$L$4:$L$35,MATCH($A35,'Tableau Matchs Poules'!$N$4:$N$35,0),1),0),_xlfn.IFNA(INDEX('Tableau Matchs Poules'!$W$4:$W$35,MATCH($A35,'Tableau Matchs Poules'!$U$4:$U$35,0),1),0) , _xlfn.IFNA(INDEX('Tableau Matchs Poules'!$U$4:$U$35,MATCH($A35,'Tableau Matchs Poules'!$W$4:$W$35,0),1),0))</f>
        <v>0</v>
      </c>
      <c r="G35" s="19" t="n">
        <f aca="false">SUM(_xlfn.IFNA(INDEX('Tableau Matchs Poules'!$P$4:$P$35,MATCH($A35,'Tableau Matchs Poules'!$L$4:$L$35,0),1),0) , _xlfn.IFNA(INDEX('Tableau Matchs Poules'!$Q$4:$Q$35,MATCH($A35,'Tableau Matchs Poules'!$N$4:$N$35,0),1),0),_xlfn.IFNA(INDEX('Tableau Matchs Poules'!$Y$4:$Y$35,MATCH($A35,'Tableau Matchs Poules'!$U$4:$U$35,0),1),0) , _xlfn.IFNA(INDEX('Tableau Matchs Poules'!$Z$4:$Z$35,MATCH($A35,'Tableau Matchs Poules'!$W$4:$W$35,0),1),0))</f>
        <v>0</v>
      </c>
      <c r="H35" s="19" t="n">
        <f aca="false">SUM(_xlfn.IFNA(INDEX('Tableau Matchs Poules'!$Q$4:$Q$35,MATCH($A35,'Tableau Matchs Poules'!$L$4:$L$35,0),1),0) , _xlfn.IFNA(INDEX('Tableau Matchs Poules'!$P$4:$P$35,MATCH($A35,'Tableau Matchs Poules'!$N$4:$N$35,0),1),0),_xlfn.IFNA(INDEX('Tableau Matchs Poules'!$Z$4:$Z$35,MATCH($A35,'Tableau Matchs Poules'!$U$4:$U$35,0),1),0) , _xlfn.IFNA(INDEX('Tableau Matchs Poules'!$Y$4:$Y$35,MATCH($A35,'Tableau Matchs Poules'!$W$4:$W$35,0),1),0))</f>
        <v>0</v>
      </c>
      <c r="I35" s="18" t="n">
        <f aca="false">SUM(_xlfn.IFNA(INDEX('Tableau Matchs Poules'!$AH$4:$AH$35,MATCH($A35,'Tableau Matchs Poules'!$AD$4:$AD$35,0),1),0) , _xlfn.IFNA(INDEX('Tableau Matchs Poules'!$AI$4:$AI$35,MATCH($A35,'Tableau Matchs Poules'!$AF$4:$AF$35,0),1),0))</f>
        <v>0</v>
      </c>
      <c r="J35" s="19" t="n">
        <f aca="false">SUM(_xlfn.IFNA(INDEX('Tableau Matchs Poules'!$AH$4:$AH$35,MATCH($A35,'Tableau Matchs Poules'!$AD$4:$AD$35,0),1),0) , _xlfn.IFNA(INDEX('Tableau Matchs Poules'!$AI$4:$AI$35,MATCH($A35,'Tableau Matchs Poules'!$AF$4:$AF$35,0),1),0))</f>
        <v>0</v>
      </c>
      <c r="K35" s="19" t="n">
        <f aca="false">SUM(_xlfn.IFNA(INDEX('Tableau Matchs Poules'!$AI$4:$AI$35,MATCH($A35,'Tableau Matchs Poules'!$AD$4:$AD$35,0),1),0) , _xlfn.IFNA(INDEX('Tableau Matchs Poules'!$AH$4:$AH$35,MATCH($A35,'Tableau Matchs Poules'!$AF$4:$AF$35,0),1),0))</f>
        <v>0</v>
      </c>
      <c r="L35" s="18" t="n">
        <f aca="false">SUM(_xlfn.IFNA(INDEX('Tableau Matchs Finales'!$E$4:$E$19,MATCH($A35,'Tableau Matchs Finales'!$C$4:$C$19,0),1),0) , _xlfn.IFNA(INDEX('Tableau Matchs Finales'!$C$4:$C$19,MATCH($A35,'Tableau Matchs Finales'!$E$4:$E$19,0),1),0))</f>
        <v>0</v>
      </c>
      <c r="M35" s="19" t="n">
        <f aca="false">SUM(_xlfn.IFNA(INDEX('Tableau Matchs Finales'!$G$4:$G$19,MATCH($A35,'Tableau Matchs Finales'!$C$4:$C$19,0),1),0) , _xlfn.IFNA(INDEX('Tableau Matchs Finales'!$H$4:$H$19,MATCH($A35,'Tableau Matchs Finales'!$E$4:$E$19,0),1),0))</f>
        <v>0</v>
      </c>
      <c r="N35" s="19" t="n">
        <f aca="false">SUM(_xlfn.IFNA(INDEX('Tableau Matchs Finales'!$H$4:$H$19,MATCH($A35,'Tableau Matchs Finales'!$C$4:$C$19,0),1),0) , _xlfn.IFNA(INDEX('Tableau Matchs Finales'!$G$4:$G$19,MATCH($A35,'Tableau Matchs Finales'!$E$4:$E$19,0),1),0))</f>
        <v>0</v>
      </c>
      <c r="O35" s="18" t="n">
        <f aca="false">SUM(_xlfn.IFNA(INDEX('Tableau Matchs Finales'!$N$4:$N$19,MATCH($A35,'Tableau Matchs Finales'!$L$4:$L$19,0),1),0) , _xlfn.IFNA(INDEX('Tableau Matchs Finales'!$L$4:$L$19,MATCH($A35,'Tableau Matchs Finales'!$N$4:$N$19,0),1),0))</f>
        <v>0</v>
      </c>
      <c r="P35" s="19" t="n">
        <f aca="false">SUM(_xlfn.IFNA(INDEX('Tableau Matchs Finales'!$P$4:$P$19,MATCH($A35,'Tableau Matchs Finales'!$L$4:$L$19,0),1),0) , _xlfn.IFNA(INDEX('Tableau Matchs Finales'!$Q$4:$Q$19,MATCH($A35,'Tableau Matchs Finales'!$N$4:$N$19,0),1),0))</f>
        <v>0</v>
      </c>
      <c r="Q35" s="19" t="n">
        <f aca="false">SUM(_xlfn.IFNA(INDEX('Tableau Matchs Finales'!$Q$4:$Q$19,MATCH($A35,'Tableau Matchs Finales'!$L$4:$L$19,0),1),0) , _xlfn.IFNA(INDEX('Tableau Matchs Finales'!$P$4:$P$19,MATCH($A35,'Tableau Matchs Finales'!$N$4:$N$19,0),1),0))</f>
        <v>0</v>
      </c>
      <c r="R35" s="18" t="n">
        <f aca="false">SUM(_xlfn.IFNA(INDEX('Tableau Matchs Finales'!$W$4:$W$19,MATCH($A35,'Tableau Matchs Finales'!$U$4:$U$19,0),1),0) , _xlfn.IFNA(INDEX('Tableau Matchs Finales'!$U$4:$U$19,MATCH($A35,'Tableau Matchs Finales'!$W$4:$W$19,0),1),0))</f>
        <v>0</v>
      </c>
      <c r="S35" s="19" t="n">
        <f aca="false">SUM(_xlfn.IFNA(INDEX('Tableau Matchs Finales'!$Y$4:$Y$19,MATCH($A35,'Tableau Matchs Finales'!$U$4:$U$19,0),1),0) , _xlfn.IFNA(INDEX('Tableau Matchs Finales'!$Z$4:$Z$19,MATCH($A35,'Tableau Matchs Finales'!$W$4:$W$19,0),1),0))</f>
        <v>0</v>
      </c>
      <c r="T35" s="19" t="n">
        <f aca="false">SUM(_xlfn.IFNA(INDEX('Tableau Matchs Finales'!$Z$4:$Z$19,MATCH($A35,'Tableau Matchs Finales'!$U$4:$U$19,0),1),0) , _xlfn.IFNA(INDEX('Tableau Matchs Finales'!$Y$4:$Y$19,MATCH($A35,'Tableau Matchs Finales'!$W$4:$W$19,0),1),0))</f>
        <v>0</v>
      </c>
      <c r="U35" s="18" t="n">
        <f aca="false">SUM(_xlfn.IFNA(INDEX('Tableau Matchs Finales'!$AD$4:$AD$19,MATCH($A35,'Tableau Matchs Finales'!$AF$4:$AF$19,0),1),0) , _xlfn.IFNA(INDEX('Tableau Matchs Finales'!$AF$4:$AF$19,MATCH($A35,'Tableau Matchs Finales'!$AD$4:$AD$19,0),1),0))</f>
        <v>0</v>
      </c>
      <c r="V35" s="19" t="n">
        <f aca="false">SUM(_xlfn.IFNA(INDEX('Tableau Matchs Finales'!$AI$4:$AI$19,MATCH($A35,'Tableau Matchs Finales'!$AF$4:$AF$19,0),1),0) , _xlfn.IFNA(INDEX('Tableau Matchs Finales'!$AH$4:$AH$19,MATCH($A35,'Tableau Matchs Finales'!$AD$4:$AD$19,0),1),0))</f>
        <v>0</v>
      </c>
      <c r="W35" s="19" t="n">
        <f aca="false">SUM(_xlfn.IFNA(INDEX('Tableau Matchs Finales'!$AH$4:$AH$19,MATCH($A35,'Tableau Matchs Finales'!$AF$4:$AF$19,0),1),0) , _xlfn.IFNA(INDEX('Tableau Matchs Finales'!$AI$4:$AI$19,MATCH($A35,'Tableau Matchs Finales'!$AD$4:$AD$19,0),1),0))</f>
        <v>0</v>
      </c>
      <c r="X35" s="18" t="n">
        <f aca="false">SUM(_xlfn.IFNA(INDEX('Tableau Matchs Finales'!$AM$4:$AM$19,MATCH($A35,'Tableau Matchs Finales'!$AO$4:$AO$19,0),1),0) , _xlfn.IFNA(INDEX('Tableau Matchs Finales'!$AO$4:$AO$19,MATCH($A35,'Tableau Matchs Finales'!$AM$4:$AM$19,0),1),0))</f>
        <v>0</v>
      </c>
      <c r="Y35" s="19" t="n">
        <f aca="false">SUM(_xlfn.IFNA(INDEX('Tableau Matchs Finales'!$AR$4:$AR$19,MATCH($A35,'Tableau Matchs Finales'!$AO$4:$AO$19,0),1),0) , _xlfn.IFNA(INDEX('Tableau Matchs Finales'!$AQ$4:$AQ$19,MATCH($A35,'Tableau Matchs Finales'!$AM$4:$AM$19,0),1),0))</f>
        <v>0</v>
      </c>
      <c r="Z35" s="19" t="n">
        <f aca="false">SUM(_xlfn.IFNA(INDEX('Tableau Matchs Finales'!$AQ$4:$AQ$19,MATCH($A35,'Tableau Matchs Finales'!$AO$4:$AO$19,0),1),0) , _xlfn.IFNA(INDEX('Tableau Matchs Finales'!$AR$4:$AR$19,MATCH($A35,'Tableau Matchs Finales'!$AM$4:$AM$19,0),1),0))</f>
        <v>0</v>
      </c>
    </row>
    <row r="36" customFormat="false" ht="18.55" hidden="false" customHeight="false" outlineLevel="0" collapsed="false">
      <c r="A36" s="16" t="n">
        <v>34</v>
      </c>
      <c r="B36" s="17"/>
      <c r="C36" s="18" t="n">
        <f aca="false">SUM(_xlfn.IFNA(INDEX('Tableau Matchs Poules'!$E$4:$E$35,MATCH($A36,'Tableau Matchs Poules'!$C$4:$C$35,0),1),0) , _xlfn.IFNA(INDEX('Tableau Matchs Poules'!$C$4:$C$35,MATCH($A36,'Tableau Matchs Poules'!$E$4:$E$35,0),1),0))</f>
        <v>0</v>
      </c>
      <c r="D36" s="19" t="n">
        <f aca="false">SUM(_xlfn.IFNA(INDEX('Tableau Matchs Poules'!$G$4:$G$35,MATCH($A36,'Tableau Matchs Poules'!$C$4:$C$35,0),1),0) , _xlfn.IFNA(INDEX('Tableau Matchs Poules'!$H$4:$H$35,MATCH($A36,'Tableau Matchs Poules'!$E$4:$E$35,0),1),0))</f>
        <v>0</v>
      </c>
      <c r="E36" s="19" t="n">
        <f aca="false">SUM(_xlfn.IFNA(INDEX('Tableau Matchs Poules'!$H$4:$H$35,MATCH($A36,'Tableau Matchs Poules'!$C$4:$C$35,0),1),0) , _xlfn.IFNA(INDEX('Tableau Matchs Poules'!$G$4:$G$35,MATCH($A36,'Tableau Matchs Poules'!$E$4:$E$35,0),1),0))</f>
        <v>0</v>
      </c>
      <c r="F36" s="18" t="n">
        <f aca="false">SUM(_xlfn.IFNA(INDEX('Tableau Matchs Poules'!$N$4:$N$35,MATCH($A36,'Tableau Matchs Poules'!$L$4:$L$35,0),1),0) , _xlfn.IFNA(INDEX('Tableau Matchs Poules'!$L$4:$L$35,MATCH($A36,'Tableau Matchs Poules'!$N$4:$N$35,0),1),0),_xlfn.IFNA(INDEX('Tableau Matchs Poules'!$W$4:$W$35,MATCH($A36,'Tableau Matchs Poules'!$U$4:$U$35,0),1),0) , _xlfn.IFNA(INDEX('Tableau Matchs Poules'!$U$4:$U$35,MATCH($A36,'Tableau Matchs Poules'!$W$4:$W$35,0),1),0))</f>
        <v>0</v>
      </c>
      <c r="G36" s="19" t="n">
        <f aca="false">SUM(_xlfn.IFNA(INDEX('Tableau Matchs Poules'!$P$4:$P$35,MATCH($A36,'Tableau Matchs Poules'!$L$4:$L$35,0),1),0) , _xlfn.IFNA(INDEX('Tableau Matchs Poules'!$Q$4:$Q$35,MATCH($A36,'Tableau Matchs Poules'!$N$4:$N$35,0),1),0),_xlfn.IFNA(INDEX('Tableau Matchs Poules'!$Y$4:$Y$35,MATCH($A36,'Tableau Matchs Poules'!$U$4:$U$35,0),1),0) , _xlfn.IFNA(INDEX('Tableau Matchs Poules'!$Z$4:$Z$35,MATCH($A36,'Tableau Matchs Poules'!$W$4:$W$35,0),1),0))</f>
        <v>0</v>
      </c>
      <c r="H36" s="19" t="n">
        <f aca="false">SUM(_xlfn.IFNA(INDEX('Tableau Matchs Poules'!$Q$4:$Q$35,MATCH($A36,'Tableau Matchs Poules'!$L$4:$L$35,0),1),0) , _xlfn.IFNA(INDEX('Tableau Matchs Poules'!$P$4:$P$35,MATCH($A36,'Tableau Matchs Poules'!$N$4:$N$35,0),1),0),_xlfn.IFNA(INDEX('Tableau Matchs Poules'!$Z$4:$Z$35,MATCH($A36,'Tableau Matchs Poules'!$U$4:$U$35,0),1),0) , _xlfn.IFNA(INDEX('Tableau Matchs Poules'!$Y$4:$Y$35,MATCH($A36,'Tableau Matchs Poules'!$W$4:$W$35,0),1),0))</f>
        <v>0</v>
      </c>
      <c r="I36" s="18" t="n">
        <f aca="false">SUM(_xlfn.IFNA(INDEX('Tableau Matchs Poules'!$AH$4:$AH$35,MATCH($A36,'Tableau Matchs Poules'!$AD$4:$AD$35,0),1),0) , _xlfn.IFNA(INDEX('Tableau Matchs Poules'!$AI$4:$AI$35,MATCH($A36,'Tableau Matchs Poules'!$AF$4:$AF$35,0),1),0))</f>
        <v>0</v>
      </c>
      <c r="J36" s="19" t="n">
        <f aca="false">SUM(_xlfn.IFNA(INDEX('Tableau Matchs Poules'!$AH$4:$AH$35,MATCH($A36,'Tableau Matchs Poules'!$AD$4:$AD$35,0),1),0) , _xlfn.IFNA(INDEX('Tableau Matchs Poules'!$AI$4:$AI$35,MATCH($A36,'Tableau Matchs Poules'!$AF$4:$AF$35,0),1),0))</f>
        <v>0</v>
      </c>
      <c r="K36" s="19" t="n">
        <f aca="false">SUM(_xlfn.IFNA(INDEX('Tableau Matchs Poules'!$AI$4:$AI$35,MATCH($A36,'Tableau Matchs Poules'!$AD$4:$AD$35,0),1),0) , _xlfn.IFNA(INDEX('Tableau Matchs Poules'!$AH$4:$AH$35,MATCH($A36,'Tableau Matchs Poules'!$AF$4:$AF$35,0),1),0))</f>
        <v>0</v>
      </c>
      <c r="L36" s="18" t="n">
        <f aca="false">SUM(_xlfn.IFNA(INDEX('Tableau Matchs Finales'!$E$4:$E$19,MATCH($A36,'Tableau Matchs Finales'!$C$4:$C$19,0),1),0) , _xlfn.IFNA(INDEX('Tableau Matchs Finales'!$C$4:$C$19,MATCH($A36,'Tableau Matchs Finales'!$E$4:$E$19,0),1),0))</f>
        <v>0</v>
      </c>
      <c r="M36" s="19" t="n">
        <f aca="false">SUM(_xlfn.IFNA(INDEX('Tableau Matchs Finales'!$G$4:$G$19,MATCH($A36,'Tableau Matchs Finales'!$C$4:$C$19,0),1),0) , _xlfn.IFNA(INDEX('Tableau Matchs Finales'!$H$4:$H$19,MATCH($A36,'Tableau Matchs Finales'!$E$4:$E$19,0),1),0))</f>
        <v>0</v>
      </c>
      <c r="N36" s="19" t="n">
        <f aca="false">SUM(_xlfn.IFNA(INDEX('Tableau Matchs Finales'!$H$4:$H$19,MATCH($A36,'Tableau Matchs Finales'!$C$4:$C$19,0),1),0) , _xlfn.IFNA(INDEX('Tableau Matchs Finales'!$G$4:$G$19,MATCH($A36,'Tableau Matchs Finales'!$E$4:$E$19,0),1),0))</f>
        <v>0</v>
      </c>
      <c r="O36" s="18" t="n">
        <f aca="false">SUM(_xlfn.IFNA(INDEX('Tableau Matchs Finales'!$N$4:$N$19,MATCH($A36,'Tableau Matchs Finales'!$L$4:$L$19,0),1),0) , _xlfn.IFNA(INDEX('Tableau Matchs Finales'!$L$4:$L$19,MATCH($A36,'Tableau Matchs Finales'!$N$4:$N$19,0),1),0))</f>
        <v>0</v>
      </c>
      <c r="P36" s="19" t="n">
        <f aca="false">SUM(_xlfn.IFNA(INDEX('Tableau Matchs Finales'!$P$4:$P$19,MATCH($A36,'Tableau Matchs Finales'!$L$4:$L$19,0),1),0) , _xlfn.IFNA(INDEX('Tableau Matchs Finales'!$Q$4:$Q$19,MATCH($A36,'Tableau Matchs Finales'!$N$4:$N$19,0),1),0))</f>
        <v>0</v>
      </c>
      <c r="Q36" s="19" t="n">
        <f aca="false">SUM(_xlfn.IFNA(INDEX('Tableau Matchs Finales'!$Q$4:$Q$19,MATCH($A36,'Tableau Matchs Finales'!$L$4:$L$19,0),1),0) , _xlfn.IFNA(INDEX('Tableau Matchs Finales'!$P$4:$P$19,MATCH($A36,'Tableau Matchs Finales'!$N$4:$N$19,0),1),0))</f>
        <v>0</v>
      </c>
      <c r="R36" s="18" t="n">
        <f aca="false">SUM(_xlfn.IFNA(INDEX('Tableau Matchs Finales'!$W$4:$W$19,MATCH($A36,'Tableau Matchs Finales'!$U$4:$U$19,0),1),0) , _xlfn.IFNA(INDEX('Tableau Matchs Finales'!$U$4:$U$19,MATCH($A36,'Tableau Matchs Finales'!$W$4:$W$19,0),1),0))</f>
        <v>0</v>
      </c>
      <c r="S36" s="19" t="n">
        <f aca="false">SUM(_xlfn.IFNA(INDEX('Tableau Matchs Finales'!$Y$4:$Y$19,MATCH($A36,'Tableau Matchs Finales'!$U$4:$U$19,0),1),0) , _xlfn.IFNA(INDEX('Tableau Matchs Finales'!$Z$4:$Z$19,MATCH($A36,'Tableau Matchs Finales'!$W$4:$W$19,0),1),0))</f>
        <v>0</v>
      </c>
      <c r="T36" s="19" t="n">
        <f aca="false">SUM(_xlfn.IFNA(INDEX('Tableau Matchs Finales'!$Z$4:$Z$19,MATCH($A36,'Tableau Matchs Finales'!$U$4:$U$19,0),1),0) , _xlfn.IFNA(INDEX('Tableau Matchs Finales'!$Y$4:$Y$19,MATCH($A36,'Tableau Matchs Finales'!$W$4:$W$19,0),1),0))</f>
        <v>0</v>
      </c>
      <c r="U36" s="18" t="n">
        <f aca="false">SUM(_xlfn.IFNA(INDEX('Tableau Matchs Finales'!$AD$4:$AD$19,MATCH($A36,'Tableau Matchs Finales'!$AF$4:$AF$19,0),1),0) , _xlfn.IFNA(INDEX('Tableau Matchs Finales'!$AF$4:$AF$19,MATCH($A36,'Tableau Matchs Finales'!$AD$4:$AD$19,0),1),0))</f>
        <v>0</v>
      </c>
      <c r="V36" s="19" t="n">
        <f aca="false">SUM(_xlfn.IFNA(INDEX('Tableau Matchs Finales'!$AI$4:$AI$19,MATCH($A36,'Tableau Matchs Finales'!$AF$4:$AF$19,0),1),0) , _xlfn.IFNA(INDEX('Tableau Matchs Finales'!$AH$4:$AH$19,MATCH($A36,'Tableau Matchs Finales'!$AD$4:$AD$19,0),1),0))</f>
        <v>0</v>
      </c>
      <c r="W36" s="19" t="n">
        <f aca="false">SUM(_xlfn.IFNA(INDEX('Tableau Matchs Finales'!$AH$4:$AH$19,MATCH($A36,'Tableau Matchs Finales'!$AF$4:$AF$19,0),1),0) , _xlfn.IFNA(INDEX('Tableau Matchs Finales'!$AI$4:$AI$19,MATCH($A36,'Tableau Matchs Finales'!$AD$4:$AD$19,0),1),0))</f>
        <v>0</v>
      </c>
      <c r="X36" s="18" t="n">
        <f aca="false">SUM(_xlfn.IFNA(INDEX('Tableau Matchs Finales'!$AM$4:$AM$19,MATCH($A36,'Tableau Matchs Finales'!$AO$4:$AO$19,0),1),0) , _xlfn.IFNA(INDEX('Tableau Matchs Finales'!$AO$4:$AO$19,MATCH($A36,'Tableau Matchs Finales'!$AM$4:$AM$19,0),1),0))</f>
        <v>0</v>
      </c>
      <c r="Y36" s="19" t="n">
        <f aca="false">SUM(_xlfn.IFNA(INDEX('Tableau Matchs Finales'!$AR$4:$AR$19,MATCH($A36,'Tableau Matchs Finales'!$AO$4:$AO$19,0),1),0) , _xlfn.IFNA(INDEX('Tableau Matchs Finales'!$AQ$4:$AQ$19,MATCH($A36,'Tableau Matchs Finales'!$AM$4:$AM$19,0),1),0))</f>
        <v>0</v>
      </c>
      <c r="Z36" s="19" t="n">
        <f aca="false">SUM(_xlfn.IFNA(INDEX('Tableau Matchs Finales'!$AQ$4:$AQ$19,MATCH($A36,'Tableau Matchs Finales'!$AO$4:$AO$19,0),1),0) , _xlfn.IFNA(INDEX('Tableau Matchs Finales'!$AR$4:$AR$19,MATCH($A36,'Tableau Matchs Finales'!$AM$4:$AM$19,0),1),0))</f>
        <v>0</v>
      </c>
    </row>
    <row r="37" customFormat="false" ht="18.55" hidden="false" customHeight="false" outlineLevel="0" collapsed="false">
      <c r="A37" s="16" t="n">
        <v>35</v>
      </c>
      <c r="B37" s="17"/>
      <c r="C37" s="18" t="n">
        <f aca="false">SUM(_xlfn.IFNA(INDEX('Tableau Matchs Poules'!$E$4:$E$35,MATCH($A37,'Tableau Matchs Poules'!$C$4:$C$35,0),1),0) , _xlfn.IFNA(INDEX('Tableau Matchs Poules'!$C$4:$C$35,MATCH($A37,'Tableau Matchs Poules'!$E$4:$E$35,0),1),0))</f>
        <v>0</v>
      </c>
      <c r="D37" s="19" t="n">
        <f aca="false">SUM(_xlfn.IFNA(INDEX('Tableau Matchs Poules'!$G$4:$G$35,MATCH($A37,'Tableau Matchs Poules'!$C$4:$C$35,0),1),0) , _xlfn.IFNA(INDEX('Tableau Matchs Poules'!$H$4:$H$35,MATCH($A37,'Tableau Matchs Poules'!$E$4:$E$35,0),1),0))</f>
        <v>0</v>
      </c>
      <c r="E37" s="19" t="n">
        <f aca="false">SUM(_xlfn.IFNA(INDEX('Tableau Matchs Poules'!$H$4:$H$35,MATCH($A37,'Tableau Matchs Poules'!$C$4:$C$35,0),1),0) , _xlfn.IFNA(INDEX('Tableau Matchs Poules'!$G$4:$G$35,MATCH($A37,'Tableau Matchs Poules'!$E$4:$E$35,0),1),0))</f>
        <v>0</v>
      </c>
      <c r="F37" s="18" t="n">
        <f aca="false">SUM(_xlfn.IFNA(INDEX('Tableau Matchs Poules'!$N$4:$N$35,MATCH($A37,'Tableau Matchs Poules'!$L$4:$L$35,0),1),0) , _xlfn.IFNA(INDEX('Tableau Matchs Poules'!$L$4:$L$35,MATCH($A37,'Tableau Matchs Poules'!$N$4:$N$35,0),1),0),_xlfn.IFNA(INDEX('Tableau Matchs Poules'!$W$4:$W$35,MATCH($A37,'Tableau Matchs Poules'!$U$4:$U$35,0),1),0) , _xlfn.IFNA(INDEX('Tableau Matchs Poules'!$U$4:$U$35,MATCH($A37,'Tableau Matchs Poules'!$W$4:$W$35,0),1),0))</f>
        <v>0</v>
      </c>
      <c r="G37" s="19" t="n">
        <f aca="false">SUM(_xlfn.IFNA(INDEX('Tableau Matchs Poules'!$P$4:$P$35,MATCH($A37,'Tableau Matchs Poules'!$L$4:$L$35,0),1),0) , _xlfn.IFNA(INDEX('Tableau Matchs Poules'!$Q$4:$Q$35,MATCH($A37,'Tableau Matchs Poules'!$N$4:$N$35,0),1),0),_xlfn.IFNA(INDEX('Tableau Matchs Poules'!$Y$4:$Y$35,MATCH($A37,'Tableau Matchs Poules'!$U$4:$U$35,0),1),0) , _xlfn.IFNA(INDEX('Tableau Matchs Poules'!$Z$4:$Z$35,MATCH($A37,'Tableau Matchs Poules'!$W$4:$W$35,0),1),0))</f>
        <v>0</v>
      </c>
      <c r="H37" s="19" t="n">
        <f aca="false">SUM(_xlfn.IFNA(INDEX('Tableau Matchs Poules'!$Q$4:$Q$35,MATCH($A37,'Tableau Matchs Poules'!$L$4:$L$35,0),1),0) , _xlfn.IFNA(INDEX('Tableau Matchs Poules'!$P$4:$P$35,MATCH($A37,'Tableau Matchs Poules'!$N$4:$N$35,0),1),0),_xlfn.IFNA(INDEX('Tableau Matchs Poules'!$Z$4:$Z$35,MATCH($A37,'Tableau Matchs Poules'!$U$4:$U$35,0),1),0) , _xlfn.IFNA(INDEX('Tableau Matchs Poules'!$Y$4:$Y$35,MATCH($A37,'Tableau Matchs Poules'!$W$4:$W$35,0),1),0))</f>
        <v>0</v>
      </c>
      <c r="I37" s="18" t="n">
        <f aca="false">SUM(_xlfn.IFNA(INDEX('Tableau Matchs Poules'!$AH$4:$AH$35,MATCH($A37,'Tableau Matchs Poules'!$AD$4:$AD$35,0),1),0) , _xlfn.IFNA(INDEX('Tableau Matchs Poules'!$AI$4:$AI$35,MATCH($A37,'Tableau Matchs Poules'!$AF$4:$AF$35,0),1),0))</f>
        <v>0</v>
      </c>
      <c r="J37" s="19" t="n">
        <f aca="false">SUM(_xlfn.IFNA(INDEX('Tableau Matchs Poules'!$AH$4:$AH$35,MATCH($A37,'Tableau Matchs Poules'!$AD$4:$AD$35,0),1),0) , _xlfn.IFNA(INDEX('Tableau Matchs Poules'!$AI$4:$AI$35,MATCH($A37,'Tableau Matchs Poules'!$AF$4:$AF$35,0),1),0))</f>
        <v>0</v>
      </c>
      <c r="K37" s="19" t="n">
        <f aca="false">SUM(_xlfn.IFNA(INDEX('Tableau Matchs Poules'!$AI$4:$AI$35,MATCH($A37,'Tableau Matchs Poules'!$AD$4:$AD$35,0),1),0) , _xlfn.IFNA(INDEX('Tableau Matchs Poules'!$AH$4:$AH$35,MATCH($A37,'Tableau Matchs Poules'!$AF$4:$AF$35,0),1),0))</f>
        <v>0</v>
      </c>
      <c r="L37" s="18" t="n">
        <f aca="false">SUM(_xlfn.IFNA(INDEX('Tableau Matchs Finales'!$E$4:$E$19,MATCH($A37,'Tableau Matchs Finales'!$C$4:$C$19,0),1),0) , _xlfn.IFNA(INDEX('Tableau Matchs Finales'!$C$4:$C$19,MATCH($A37,'Tableau Matchs Finales'!$E$4:$E$19,0),1),0))</f>
        <v>0</v>
      </c>
      <c r="M37" s="19" t="n">
        <f aca="false">SUM(_xlfn.IFNA(INDEX('Tableau Matchs Finales'!$G$4:$G$19,MATCH($A37,'Tableau Matchs Finales'!$C$4:$C$19,0),1),0) , _xlfn.IFNA(INDEX('Tableau Matchs Finales'!$H$4:$H$19,MATCH($A37,'Tableau Matchs Finales'!$E$4:$E$19,0),1),0))</f>
        <v>0</v>
      </c>
      <c r="N37" s="19" t="n">
        <f aca="false">SUM(_xlfn.IFNA(INDEX('Tableau Matchs Finales'!$H$4:$H$19,MATCH($A37,'Tableau Matchs Finales'!$C$4:$C$19,0),1),0) , _xlfn.IFNA(INDEX('Tableau Matchs Finales'!$G$4:$G$19,MATCH($A37,'Tableau Matchs Finales'!$E$4:$E$19,0),1),0))</f>
        <v>0</v>
      </c>
      <c r="O37" s="18" t="n">
        <f aca="false">SUM(_xlfn.IFNA(INDEX('Tableau Matchs Finales'!$N$4:$N$19,MATCH($A37,'Tableau Matchs Finales'!$L$4:$L$19,0),1),0) , _xlfn.IFNA(INDEX('Tableau Matchs Finales'!$L$4:$L$19,MATCH($A37,'Tableau Matchs Finales'!$N$4:$N$19,0),1),0))</f>
        <v>0</v>
      </c>
      <c r="P37" s="19" t="n">
        <f aca="false">SUM(_xlfn.IFNA(INDEX('Tableau Matchs Finales'!$P$4:$P$19,MATCH($A37,'Tableau Matchs Finales'!$L$4:$L$19,0),1),0) , _xlfn.IFNA(INDEX('Tableau Matchs Finales'!$Q$4:$Q$19,MATCH($A37,'Tableau Matchs Finales'!$N$4:$N$19,0),1),0))</f>
        <v>0</v>
      </c>
      <c r="Q37" s="19" t="n">
        <f aca="false">SUM(_xlfn.IFNA(INDEX('Tableau Matchs Finales'!$Q$4:$Q$19,MATCH($A37,'Tableau Matchs Finales'!$L$4:$L$19,0),1),0) , _xlfn.IFNA(INDEX('Tableau Matchs Finales'!$P$4:$P$19,MATCH($A37,'Tableau Matchs Finales'!$N$4:$N$19,0),1),0))</f>
        <v>0</v>
      </c>
      <c r="R37" s="18" t="n">
        <f aca="false">SUM(_xlfn.IFNA(INDEX('Tableau Matchs Finales'!$W$4:$W$19,MATCH($A37,'Tableau Matchs Finales'!$U$4:$U$19,0),1),0) , _xlfn.IFNA(INDEX('Tableau Matchs Finales'!$U$4:$U$19,MATCH($A37,'Tableau Matchs Finales'!$W$4:$W$19,0),1),0))</f>
        <v>0</v>
      </c>
      <c r="S37" s="19" t="n">
        <f aca="false">SUM(_xlfn.IFNA(INDEX('Tableau Matchs Finales'!$Y$4:$Y$19,MATCH($A37,'Tableau Matchs Finales'!$U$4:$U$19,0),1),0) , _xlfn.IFNA(INDEX('Tableau Matchs Finales'!$Z$4:$Z$19,MATCH($A37,'Tableau Matchs Finales'!$W$4:$W$19,0),1),0))</f>
        <v>0</v>
      </c>
      <c r="T37" s="19" t="n">
        <f aca="false">SUM(_xlfn.IFNA(INDEX('Tableau Matchs Finales'!$Z$4:$Z$19,MATCH($A37,'Tableau Matchs Finales'!$U$4:$U$19,0),1),0) , _xlfn.IFNA(INDEX('Tableau Matchs Finales'!$Y$4:$Y$19,MATCH($A37,'Tableau Matchs Finales'!$W$4:$W$19,0),1),0))</f>
        <v>0</v>
      </c>
      <c r="U37" s="18" t="n">
        <f aca="false">SUM(_xlfn.IFNA(INDEX('Tableau Matchs Finales'!$AD$4:$AD$19,MATCH($A37,'Tableau Matchs Finales'!$AF$4:$AF$19,0),1),0) , _xlfn.IFNA(INDEX('Tableau Matchs Finales'!$AF$4:$AF$19,MATCH($A37,'Tableau Matchs Finales'!$AD$4:$AD$19,0),1),0))</f>
        <v>0</v>
      </c>
      <c r="V37" s="19" t="n">
        <f aca="false">SUM(_xlfn.IFNA(INDEX('Tableau Matchs Finales'!$AI$4:$AI$19,MATCH($A37,'Tableau Matchs Finales'!$AF$4:$AF$19,0),1),0) , _xlfn.IFNA(INDEX('Tableau Matchs Finales'!$AH$4:$AH$19,MATCH($A37,'Tableau Matchs Finales'!$AD$4:$AD$19,0),1),0))</f>
        <v>0</v>
      </c>
      <c r="W37" s="19" t="n">
        <f aca="false">SUM(_xlfn.IFNA(INDEX('Tableau Matchs Finales'!$AH$4:$AH$19,MATCH($A37,'Tableau Matchs Finales'!$AF$4:$AF$19,0),1),0) , _xlfn.IFNA(INDEX('Tableau Matchs Finales'!$AI$4:$AI$19,MATCH($A37,'Tableau Matchs Finales'!$AD$4:$AD$19,0),1),0))</f>
        <v>0</v>
      </c>
      <c r="X37" s="18" t="n">
        <f aca="false">SUM(_xlfn.IFNA(INDEX('Tableau Matchs Finales'!$AM$4:$AM$19,MATCH($A37,'Tableau Matchs Finales'!$AO$4:$AO$19,0),1),0) , _xlfn.IFNA(INDEX('Tableau Matchs Finales'!$AO$4:$AO$19,MATCH($A37,'Tableau Matchs Finales'!$AM$4:$AM$19,0),1),0))</f>
        <v>0</v>
      </c>
      <c r="Y37" s="19" t="n">
        <f aca="false">SUM(_xlfn.IFNA(INDEX('Tableau Matchs Finales'!$AR$4:$AR$19,MATCH($A37,'Tableau Matchs Finales'!$AO$4:$AO$19,0),1),0) , _xlfn.IFNA(INDEX('Tableau Matchs Finales'!$AQ$4:$AQ$19,MATCH($A37,'Tableau Matchs Finales'!$AM$4:$AM$19,0),1),0))</f>
        <v>0</v>
      </c>
      <c r="Z37" s="19" t="n">
        <f aca="false">SUM(_xlfn.IFNA(INDEX('Tableau Matchs Finales'!$AQ$4:$AQ$19,MATCH($A37,'Tableau Matchs Finales'!$AO$4:$AO$19,0),1),0) , _xlfn.IFNA(INDEX('Tableau Matchs Finales'!$AR$4:$AR$19,MATCH($A37,'Tableau Matchs Finales'!$AM$4:$AM$19,0),1),0))</f>
        <v>0</v>
      </c>
    </row>
    <row r="38" customFormat="false" ht="18.55" hidden="false" customHeight="false" outlineLevel="0" collapsed="false">
      <c r="A38" s="16" t="n">
        <v>36</v>
      </c>
      <c r="B38" s="17"/>
      <c r="C38" s="18" t="n">
        <f aca="false">SUM(_xlfn.IFNA(INDEX('Tableau Matchs Poules'!$E$4:$E$35,MATCH($A38,'Tableau Matchs Poules'!$C$4:$C$35,0),1),0) , _xlfn.IFNA(INDEX('Tableau Matchs Poules'!$C$4:$C$35,MATCH($A38,'Tableau Matchs Poules'!$E$4:$E$35,0),1),0))</f>
        <v>0</v>
      </c>
      <c r="D38" s="19" t="n">
        <f aca="false">SUM(_xlfn.IFNA(INDEX('Tableau Matchs Poules'!$G$4:$G$35,MATCH($A38,'Tableau Matchs Poules'!$C$4:$C$35,0),1),0) , _xlfn.IFNA(INDEX('Tableau Matchs Poules'!$H$4:$H$35,MATCH($A38,'Tableau Matchs Poules'!$E$4:$E$35,0),1),0))</f>
        <v>0</v>
      </c>
      <c r="E38" s="19" t="n">
        <f aca="false">SUM(_xlfn.IFNA(INDEX('Tableau Matchs Poules'!$H$4:$H$35,MATCH($A38,'Tableau Matchs Poules'!$C$4:$C$35,0),1),0) , _xlfn.IFNA(INDEX('Tableau Matchs Poules'!$G$4:$G$35,MATCH($A38,'Tableau Matchs Poules'!$E$4:$E$35,0),1),0))</f>
        <v>0</v>
      </c>
      <c r="F38" s="18" t="n">
        <f aca="false">SUM(_xlfn.IFNA(INDEX('Tableau Matchs Poules'!$N$4:$N$35,MATCH($A38,'Tableau Matchs Poules'!$L$4:$L$35,0),1),0) , _xlfn.IFNA(INDEX('Tableau Matchs Poules'!$L$4:$L$35,MATCH($A38,'Tableau Matchs Poules'!$N$4:$N$35,0),1),0),_xlfn.IFNA(INDEX('Tableau Matchs Poules'!$W$4:$W$35,MATCH($A38,'Tableau Matchs Poules'!$U$4:$U$35,0),1),0) , _xlfn.IFNA(INDEX('Tableau Matchs Poules'!$U$4:$U$35,MATCH($A38,'Tableau Matchs Poules'!$W$4:$W$35,0),1),0))</f>
        <v>0</v>
      </c>
      <c r="G38" s="19" t="n">
        <f aca="false">SUM(_xlfn.IFNA(INDEX('Tableau Matchs Poules'!$P$4:$P$35,MATCH($A38,'Tableau Matchs Poules'!$L$4:$L$35,0),1),0) , _xlfn.IFNA(INDEX('Tableau Matchs Poules'!$Q$4:$Q$35,MATCH($A38,'Tableau Matchs Poules'!$N$4:$N$35,0),1),0),_xlfn.IFNA(INDEX('Tableau Matchs Poules'!$Y$4:$Y$35,MATCH($A38,'Tableau Matchs Poules'!$U$4:$U$35,0),1),0) , _xlfn.IFNA(INDEX('Tableau Matchs Poules'!$Z$4:$Z$35,MATCH($A38,'Tableau Matchs Poules'!$W$4:$W$35,0),1),0))</f>
        <v>0</v>
      </c>
      <c r="H38" s="19" t="n">
        <f aca="false">SUM(_xlfn.IFNA(INDEX('Tableau Matchs Poules'!$Q$4:$Q$35,MATCH($A38,'Tableau Matchs Poules'!$L$4:$L$35,0),1),0) , _xlfn.IFNA(INDEX('Tableau Matchs Poules'!$P$4:$P$35,MATCH($A38,'Tableau Matchs Poules'!$N$4:$N$35,0),1),0),_xlfn.IFNA(INDEX('Tableau Matchs Poules'!$Z$4:$Z$35,MATCH($A38,'Tableau Matchs Poules'!$U$4:$U$35,0),1),0) , _xlfn.IFNA(INDEX('Tableau Matchs Poules'!$Y$4:$Y$35,MATCH($A38,'Tableau Matchs Poules'!$W$4:$W$35,0),1),0))</f>
        <v>0</v>
      </c>
      <c r="I38" s="18" t="n">
        <f aca="false">SUM(_xlfn.IFNA(INDEX('Tableau Matchs Poules'!$AH$4:$AH$35,MATCH($A38,'Tableau Matchs Poules'!$AD$4:$AD$35,0),1),0) , _xlfn.IFNA(INDEX('Tableau Matchs Poules'!$AI$4:$AI$35,MATCH($A38,'Tableau Matchs Poules'!$AF$4:$AF$35,0),1),0))</f>
        <v>0</v>
      </c>
      <c r="J38" s="19" t="n">
        <f aca="false">SUM(_xlfn.IFNA(INDEX('Tableau Matchs Poules'!$AH$4:$AH$35,MATCH($A38,'Tableau Matchs Poules'!$AD$4:$AD$35,0),1),0) , _xlfn.IFNA(INDEX('Tableau Matchs Poules'!$AI$4:$AI$35,MATCH($A38,'Tableau Matchs Poules'!$AF$4:$AF$35,0),1),0))</f>
        <v>0</v>
      </c>
      <c r="K38" s="19" t="n">
        <f aca="false">SUM(_xlfn.IFNA(INDEX('Tableau Matchs Poules'!$AI$4:$AI$35,MATCH($A38,'Tableau Matchs Poules'!$AD$4:$AD$35,0),1),0) , _xlfn.IFNA(INDEX('Tableau Matchs Poules'!$AH$4:$AH$35,MATCH($A38,'Tableau Matchs Poules'!$AF$4:$AF$35,0),1),0))</f>
        <v>0</v>
      </c>
      <c r="L38" s="18" t="n">
        <f aca="false">SUM(_xlfn.IFNA(INDEX('Tableau Matchs Finales'!$E$4:$E$19,MATCH($A38,'Tableau Matchs Finales'!$C$4:$C$19,0),1),0) , _xlfn.IFNA(INDEX('Tableau Matchs Finales'!$C$4:$C$19,MATCH($A38,'Tableau Matchs Finales'!$E$4:$E$19,0),1),0))</f>
        <v>0</v>
      </c>
      <c r="M38" s="19" t="n">
        <f aca="false">SUM(_xlfn.IFNA(INDEX('Tableau Matchs Finales'!$G$4:$G$19,MATCH($A38,'Tableau Matchs Finales'!$C$4:$C$19,0),1),0) , _xlfn.IFNA(INDEX('Tableau Matchs Finales'!$H$4:$H$19,MATCH($A38,'Tableau Matchs Finales'!$E$4:$E$19,0),1),0))</f>
        <v>0</v>
      </c>
      <c r="N38" s="19" t="n">
        <f aca="false">SUM(_xlfn.IFNA(INDEX('Tableau Matchs Finales'!$H$4:$H$19,MATCH($A38,'Tableau Matchs Finales'!$C$4:$C$19,0),1),0) , _xlfn.IFNA(INDEX('Tableau Matchs Finales'!$G$4:$G$19,MATCH($A38,'Tableau Matchs Finales'!$E$4:$E$19,0),1),0))</f>
        <v>0</v>
      </c>
      <c r="O38" s="18" t="n">
        <f aca="false">SUM(_xlfn.IFNA(INDEX('Tableau Matchs Finales'!$N$4:$N$19,MATCH($A38,'Tableau Matchs Finales'!$L$4:$L$19,0),1),0) , _xlfn.IFNA(INDEX('Tableau Matchs Finales'!$L$4:$L$19,MATCH($A38,'Tableau Matchs Finales'!$N$4:$N$19,0),1),0))</f>
        <v>0</v>
      </c>
      <c r="P38" s="19" t="n">
        <f aca="false">SUM(_xlfn.IFNA(INDEX('Tableau Matchs Finales'!$P$4:$P$19,MATCH($A38,'Tableau Matchs Finales'!$L$4:$L$19,0),1),0) , _xlfn.IFNA(INDEX('Tableau Matchs Finales'!$Q$4:$Q$19,MATCH($A38,'Tableau Matchs Finales'!$N$4:$N$19,0),1),0))</f>
        <v>0</v>
      </c>
      <c r="Q38" s="19" t="n">
        <f aca="false">SUM(_xlfn.IFNA(INDEX('Tableau Matchs Finales'!$Q$4:$Q$19,MATCH($A38,'Tableau Matchs Finales'!$L$4:$L$19,0),1),0) , _xlfn.IFNA(INDEX('Tableau Matchs Finales'!$P$4:$P$19,MATCH($A38,'Tableau Matchs Finales'!$N$4:$N$19,0),1),0))</f>
        <v>0</v>
      </c>
      <c r="R38" s="18" t="n">
        <f aca="false">SUM(_xlfn.IFNA(INDEX('Tableau Matchs Finales'!$W$4:$W$19,MATCH($A38,'Tableau Matchs Finales'!$U$4:$U$19,0),1),0) , _xlfn.IFNA(INDEX('Tableau Matchs Finales'!$U$4:$U$19,MATCH($A38,'Tableau Matchs Finales'!$W$4:$W$19,0),1),0))</f>
        <v>0</v>
      </c>
      <c r="S38" s="19" t="n">
        <f aca="false">SUM(_xlfn.IFNA(INDEX('Tableau Matchs Finales'!$Y$4:$Y$19,MATCH($A38,'Tableau Matchs Finales'!$U$4:$U$19,0),1),0) , _xlfn.IFNA(INDEX('Tableau Matchs Finales'!$Z$4:$Z$19,MATCH($A38,'Tableau Matchs Finales'!$W$4:$W$19,0),1),0))</f>
        <v>0</v>
      </c>
      <c r="T38" s="19" t="n">
        <f aca="false">SUM(_xlfn.IFNA(INDEX('Tableau Matchs Finales'!$Z$4:$Z$19,MATCH($A38,'Tableau Matchs Finales'!$U$4:$U$19,0),1),0) , _xlfn.IFNA(INDEX('Tableau Matchs Finales'!$Y$4:$Y$19,MATCH($A38,'Tableau Matchs Finales'!$W$4:$W$19,0),1),0))</f>
        <v>0</v>
      </c>
      <c r="U38" s="18" t="n">
        <f aca="false">SUM(_xlfn.IFNA(INDEX('Tableau Matchs Finales'!$AD$4:$AD$19,MATCH($A38,'Tableau Matchs Finales'!$AF$4:$AF$19,0),1),0) , _xlfn.IFNA(INDEX('Tableau Matchs Finales'!$AF$4:$AF$19,MATCH($A38,'Tableau Matchs Finales'!$AD$4:$AD$19,0),1),0))</f>
        <v>0</v>
      </c>
      <c r="V38" s="19" t="n">
        <f aca="false">SUM(_xlfn.IFNA(INDEX('Tableau Matchs Finales'!$AI$4:$AI$19,MATCH($A38,'Tableau Matchs Finales'!$AF$4:$AF$19,0),1),0) , _xlfn.IFNA(INDEX('Tableau Matchs Finales'!$AH$4:$AH$19,MATCH($A38,'Tableau Matchs Finales'!$AD$4:$AD$19,0),1),0))</f>
        <v>0</v>
      </c>
      <c r="W38" s="19" t="n">
        <f aca="false">SUM(_xlfn.IFNA(INDEX('Tableau Matchs Finales'!$AH$4:$AH$19,MATCH($A38,'Tableau Matchs Finales'!$AF$4:$AF$19,0),1),0) , _xlfn.IFNA(INDEX('Tableau Matchs Finales'!$AI$4:$AI$19,MATCH($A38,'Tableau Matchs Finales'!$AD$4:$AD$19,0),1),0))</f>
        <v>0</v>
      </c>
      <c r="X38" s="18" t="n">
        <f aca="false">SUM(_xlfn.IFNA(INDEX('Tableau Matchs Finales'!$AM$4:$AM$19,MATCH($A38,'Tableau Matchs Finales'!$AO$4:$AO$19,0),1),0) , _xlfn.IFNA(INDEX('Tableau Matchs Finales'!$AO$4:$AO$19,MATCH($A38,'Tableau Matchs Finales'!$AM$4:$AM$19,0),1),0))</f>
        <v>0</v>
      </c>
      <c r="Y38" s="19" t="n">
        <f aca="false">SUM(_xlfn.IFNA(INDEX('Tableau Matchs Finales'!$AR$4:$AR$19,MATCH($A38,'Tableau Matchs Finales'!$AO$4:$AO$19,0),1),0) , _xlfn.IFNA(INDEX('Tableau Matchs Finales'!$AQ$4:$AQ$19,MATCH($A38,'Tableau Matchs Finales'!$AM$4:$AM$19,0),1),0))</f>
        <v>0</v>
      </c>
      <c r="Z38" s="19" t="n">
        <f aca="false">SUM(_xlfn.IFNA(INDEX('Tableau Matchs Finales'!$AQ$4:$AQ$19,MATCH($A38,'Tableau Matchs Finales'!$AO$4:$AO$19,0),1),0) , _xlfn.IFNA(INDEX('Tableau Matchs Finales'!$AR$4:$AR$19,MATCH($A38,'Tableau Matchs Finales'!$AM$4:$AM$19,0),1),0))</f>
        <v>0</v>
      </c>
    </row>
    <row r="39" customFormat="false" ht="18.55" hidden="false" customHeight="false" outlineLevel="0" collapsed="false">
      <c r="A39" s="16" t="n">
        <v>37</v>
      </c>
      <c r="B39" s="17"/>
      <c r="C39" s="18" t="n">
        <f aca="false">SUM(_xlfn.IFNA(INDEX('Tableau Matchs Poules'!$E$4:$E$35,MATCH($A39,'Tableau Matchs Poules'!$C$4:$C$35,0),1),0) , _xlfn.IFNA(INDEX('Tableau Matchs Poules'!$C$4:$C$35,MATCH($A39,'Tableau Matchs Poules'!$E$4:$E$35,0),1),0))</f>
        <v>0</v>
      </c>
      <c r="D39" s="19" t="n">
        <f aca="false">SUM(_xlfn.IFNA(INDEX('Tableau Matchs Poules'!$G$4:$G$35,MATCH($A39,'Tableau Matchs Poules'!$C$4:$C$35,0),1),0) , _xlfn.IFNA(INDEX('Tableau Matchs Poules'!$H$4:$H$35,MATCH($A39,'Tableau Matchs Poules'!$E$4:$E$35,0),1),0))</f>
        <v>0</v>
      </c>
      <c r="E39" s="19" t="n">
        <f aca="false">SUM(_xlfn.IFNA(INDEX('Tableau Matchs Poules'!$H$4:$H$35,MATCH($A39,'Tableau Matchs Poules'!$C$4:$C$35,0),1),0) , _xlfn.IFNA(INDEX('Tableau Matchs Poules'!$G$4:$G$35,MATCH($A39,'Tableau Matchs Poules'!$E$4:$E$35,0),1),0))</f>
        <v>0</v>
      </c>
      <c r="F39" s="18" t="n">
        <f aca="false">SUM(_xlfn.IFNA(INDEX('Tableau Matchs Poules'!$N$4:$N$35,MATCH($A39,'Tableau Matchs Poules'!$L$4:$L$35,0),1),0) , _xlfn.IFNA(INDEX('Tableau Matchs Poules'!$L$4:$L$35,MATCH($A39,'Tableau Matchs Poules'!$N$4:$N$35,0),1),0),_xlfn.IFNA(INDEX('Tableau Matchs Poules'!$W$4:$W$35,MATCH($A39,'Tableau Matchs Poules'!$U$4:$U$35,0),1),0) , _xlfn.IFNA(INDEX('Tableau Matchs Poules'!$U$4:$U$35,MATCH($A39,'Tableau Matchs Poules'!$W$4:$W$35,0),1),0))</f>
        <v>0</v>
      </c>
      <c r="G39" s="19" t="n">
        <f aca="false">SUM(_xlfn.IFNA(INDEX('Tableau Matchs Poules'!$P$4:$P$35,MATCH($A39,'Tableau Matchs Poules'!$L$4:$L$35,0),1),0) , _xlfn.IFNA(INDEX('Tableau Matchs Poules'!$Q$4:$Q$35,MATCH($A39,'Tableau Matchs Poules'!$N$4:$N$35,0),1),0),_xlfn.IFNA(INDEX('Tableau Matchs Poules'!$Y$4:$Y$35,MATCH($A39,'Tableau Matchs Poules'!$U$4:$U$35,0),1),0) , _xlfn.IFNA(INDEX('Tableau Matchs Poules'!$Z$4:$Z$35,MATCH($A39,'Tableau Matchs Poules'!$W$4:$W$35,0),1),0))</f>
        <v>0</v>
      </c>
      <c r="H39" s="19" t="n">
        <f aca="false">SUM(_xlfn.IFNA(INDEX('Tableau Matchs Poules'!$Q$4:$Q$35,MATCH($A39,'Tableau Matchs Poules'!$L$4:$L$35,0),1),0) , _xlfn.IFNA(INDEX('Tableau Matchs Poules'!$P$4:$P$35,MATCH($A39,'Tableau Matchs Poules'!$N$4:$N$35,0),1),0),_xlfn.IFNA(INDEX('Tableau Matchs Poules'!$Z$4:$Z$35,MATCH($A39,'Tableau Matchs Poules'!$U$4:$U$35,0),1),0) , _xlfn.IFNA(INDEX('Tableau Matchs Poules'!$Y$4:$Y$35,MATCH($A39,'Tableau Matchs Poules'!$W$4:$W$35,0),1),0))</f>
        <v>0</v>
      </c>
      <c r="I39" s="18" t="n">
        <f aca="false">SUM(_xlfn.IFNA(INDEX('Tableau Matchs Poules'!$AH$4:$AH$35,MATCH($A39,'Tableau Matchs Poules'!$AD$4:$AD$35,0),1),0) , _xlfn.IFNA(INDEX('Tableau Matchs Poules'!$AI$4:$AI$35,MATCH($A39,'Tableau Matchs Poules'!$AF$4:$AF$35,0),1),0))</f>
        <v>0</v>
      </c>
      <c r="J39" s="19" t="n">
        <f aca="false">SUM(_xlfn.IFNA(INDEX('Tableau Matchs Poules'!$AH$4:$AH$35,MATCH($A39,'Tableau Matchs Poules'!$AD$4:$AD$35,0),1),0) , _xlfn.IFNA(INDEX('Tableau Matchs Poules'!$AI$4:$AI$35,MATCH($A39,'Tableau Matchs Poules'!$AF$4:$AF$35,0),1),0))</f>
        <v>0</v>
      </c>
      <c r="K39" s="19" t="n">
        <f aca="false">SUM(_xlfn.IFNA(INDEX('Tableau Matchs Poules'!$AI$4:$AI$35,MATCH($A39,'Tableau Matchs Poules'!$AD$4:$AD$35,0),1),0) , _xlfn.IFNA(INDEX('Tableau Matchs Poules'!$AH$4:$AH$35,MATCH($A39,'Tableau Matchs Poules'!$AF$4:$AF$35,0),1),0))</f>
        <v>0</v>
      </c>
      <c r="L39" s="18" t="n">
        <f aca="false">SUM(_xlfn.IFNA(INDEX('Tableau Matchs Finales'!$E$4:$E$19,MATCH($A39,'Tableau Matchs Finales'!$C$4:$C$19,0),1),0) , _xlfn.IFNA(INDEX('Tableau Matchs Finales'!$C$4:$C$19,MATCH($A39,'Tableau Matchs Finales'!$E$4:$E$19,0),1),0))</f>
        <v>0</v>
      </c>
      <c r="M39" s="19" t="n">
        <f aca="false">SUM(_xlfn.IFNA(INDEX('Tableau Matchs Finales'!$G$4:$G$19,MATCH($A39,'Tableau Matchs Finales'!$C$4:$C$19,0),1),0) , _xlfn.IFNA(INDEX('Tableau Matchs Finales'!$H$4:$H$19,MATCH($A39,'Tableau Matchs Finales'!$E$4:$E$19,0),1),0))</f>
        <v>0</v>
      </c>
      <c r="N39" s="19" t="n">
        <f aca="false">SUM(_xlfn.IFNA(INDEX('Tableau Matchs Finales'!$H$4:$H$19,MATCH($A39,'Tableau Matchs Finales'!$C$4:$C$19,0),1),0) , _xlfn.IFNA(INDEX('Tableau Matchs Finales'!$G$4:$G$19,MATCH($A39,'Tableau Matchs Finales'!$E$4:$E$19,0),1),0))</f>
        <v>0</v>
      </c>
      <c r="O39" s="18" t="n">
        <f aca="false">SUM(_xlfn.IFNA(INDEX('Tableau Matchs Finales'!$N$4:$N$19,MATCH($A39,'Tableau Matchs Finales'!$L$4:$L$19,0),1),0) , _xlfn.IFNA(INDEX('Tableau Matchs Finales'!$L$4:$L$19,MATCH($A39,'Tableau Matchs Finales'!$N$4:$N$19,0),1),0))</f>
        <v>0</v>
      </c>
      <c r="P39" s="19" t="n">
        <f aca="false">SUM(_xlfn.IFNA(INDEX('Tableau Matchs Finales'!$P$4:$P$19,MATCH($A39,'Tableau Matchs Finales'!$L$4:$L$19,0),1),0) , _xlfn.IFNA(INDEX('Tableau Matchs Finales'!$Q$4:$Q$19,MATCH($A39,'Tableau Matchs Finales'!$N$4:$N$19,0),1),0))</f>
        <v>0</v>
      </c>
      <c r="Q39" s="19" t="n">
        <f aca="false">SUM(_xlfn.IFNA(INDEX('Tableau Matchs Finales'!$Q$4:$Q$19,MATCH($A39,'Tableau Matchs Finales'!$L$4:$L$19,0),1),0) , _xlfn.IFNA(INDEX('Tableau Matchs Finales'!$P$4:$P$19,MATCH($A39,'Tableau Matchs Finales'!$N$4:$N$19,0),1),0))</f>
        <v>0</v>
      </c>
      <c r="R39" s="18" t="n">
        <f aca="false">SUM(_xlfn.IFNA(INDEX('Tableau Matchs Finales'!$W$4:$W$19,MATCH($A39,'Tableau Matchs Finales'!$U$4:$U$19,0),1),0) , _xlfn.IFNA(INDEX('Tableau Matchs Finales'!$U$4:$U$19,MATCH($A39,'Tableau Matchs Finales'!$W$4:$W$19,0),1),0))</f>
        <v>0</v>
      </c>
      <c r="S39" s="19" t="n">
        <f aca="false">SUM(_xlfn.IFNA(INDEX('Tableau Matchs Finales'!$Y$4:$Y$19,MATCH($A39,'Tableau Matchs Finales'!$U$4:$U$19,0),1),0) , _xlfn.IFNA(INDEX('Tableau Matchs Finales'!$Z$4:$Z$19,MATCH($A39,'Tableau Matchs Finales'!$W$4:$W$19,0),1),0))</f>
        <v>0</v>
      </c>
      <c r="T39" s="19" t="n">
        <f aca="false">SUM(_xlfn.IFNA(INDEX('Tableau Matchs Finales'!$Z$4:$Z$19,MATCH($A39,'Tableau Matchs Finales'!$U$4:$U$19,0),1),0) , _xlfn.IFNA(INDEX('Tableau Matchs Finales'!$Y$4:$Y$19,MATCH($A39,'Tableau Matchs Finales'!$W$4:$W$19,0),1),0))</f>
        <v>0</v>
      </c>
      <c r="U39" s="18" t="n">
        <f aca="false">SUM(_xlfn.IFNA(INDEX('Tableau Matchs Finales'!$AD$4:$AD$19,MATCH($A39,'Tableau Matchs Finales'!$AF$4:$AF$19,0),1),0) , _xlfn.IFNA(INDEX('Tableau Matchs Finales'!$AF$4:$AF$19,MATCH($A39,'Tableau Matchs Finales'!$AD$4:$AD$19,0),1),0))</f>
        <v>0</v>
      </c>
      <c r="V39" s="19" t="n">
        <f aca="false">SUM(_xlfn.IFNA(INDEX('Tableau Matchs Finales'!$AI$4:$AI$19,MATCH($A39,'Tableau Matchs Finales'!$AF$4:$AF$19,0),1),0) , _xlfn.IFNA(INDEX('Tableau Matchs Finales'!$AH$4:$AH$19,MATCH($A39,'Tableau Matchs Finales'!$AD$4:$AD$19,0),1),0))</f>
        <v>0</v>
      </c>
      <c r="W39" s="19" t="n">
        <f aca="false">SUM(_xlfn.IFNA(INDEX('Tableau Matchs Finales'!$AH$4:$AH$19,MATCH($A39,'Tableau Matchs Finales'!$AF$4:$AF$19,0),1),0) , _xlfn.IFNA(INDEX('Tableau Matchs Finales'!$AI$4:$AI$19,MATCH($A39,'Tableau Matchs Finales'!$AD$4:$AD$19,0),1),0))</f>
        <v>0</v>
      </c>
      <c r="X39" s="18" t="n">
        <f aca="false">SUM(_xlfn.IFNA(INDEX('Tableau Matchs Finales'!$AM$4:$AM$19,MATCH($A39,'Tableau Matchs Finales'!$AO$4:$AO$19,0),1),0) , _xlfn.IFNA(INDEX('Tableau Matchs Finales'!$AO$4:$AO$19,MATCH($A39,'Tableau Matchs Finales'!$AM$4:$AM$19,0),1),0))</f>
        <v>0</v>
      </c>
      <c r="Y39" s="19" t="n">
        <f aca="false">SUM(_xlfn.IFNA(INDEX('Tableau Matchs Finales'!$AR$4:$AR$19,MATCH($A39,'Tableau Matchs Finales'!$AO$4:$AO$19,0),1),0) , _xlfn.IFNA(INDEX('Tableau Matchs Finales'!$AQ$4:$AQ$19,MATCH($A39,'Tableau Matchs Finales'!$AM$4:$AM$19,0),1),0))</f>
        <v>0</v>
      </c>
      <c r="Z39" s="19" t="n">
        <f aca="false">SUM(_xlfn.IFNA(INDEX('Tableau Matchs Finales'!$AQ$4:$AQ$19,MATCH($A39,'Tableau Matchs Finales'!$AO$4:$AO$19,0),1),0) , _xlfn.IFNA(INDEX('Tableau Matchs Finales'!$AR$4:$AR$19,MATCH($A39,'Tableau Matchs Finales'!$AM$4:$AM$19,0),1),0))</f>
        <v>0</v>
      </c>
    </row>
    <row r="40" customFormat="false" ht="18.55" hidden="false" customHeight="false" outlineLevel="0" collapsed="false">
      <c r="A40" s="16" t="n">
        <v>38</v>
      </c>
      <c r="B40" s="17"/>
      <c r="C40" s="18" t="n">
        <f aca="false">SUM(_xlfn.IFNA(INDEX('Tableau Matchs Poules'!$E$4:$E$35,MATCH($A40,'Tableau Matchs Poules'!$C$4:$C$35,0),1),0) , _xlfn.IFNA(INDEX('Tableau Matchs Poules'!$C$4:$C$35,MATCH($A40,'Tableau Matchs Poules'!$E$4:$E$35,0),1),0))</f>
        <v>0</v>
      </c>
      <c r="D40" s="19" t="n">
        <f aca="false">SUM(_xlfn.IFNA(INDEX('Tableau Matchs Poules'!$G$4:$G$35,MATCH($A40,'Tableau Matchs Poules'!$C$4:$C$35,0),1),0) , _xlfn.IFNA(INDEX('Tableau Matchs Poules'!$H$4:$H$35,MATCH($A40,'Tableau Matchs Poules'!$E$4:$E$35,0),1),0))</f>
        <v>0</v>
      </c>
      <c r="E40" s="19" t="n">
        <f aca="false">SUM(_xlfn.IFNA(INDEX('Tableau Matchs Poules'!$H$4:$H$35,MATCH($A40,'Tableau Matchs Poules'!$C$4:$C$35,0),1),0) , _xlfn.IFNA(INDEX('Tableau Matchs Poules'!$G$4:$G$35,MATCH($A40,'Tableau Matchs Poules'!$E$4:$E$35,0),1),0))</f>
        <v>0</v>
      </c>
      <c r="F40" s="18" t="n">
        <f aca="false">SUM(_xlfn.IFNA(INDEX('Tableau Matchs Poules'!$N$4:$N$35,MATCH($A40,'Tableau Matchs Poules'!$L$4:$L$35,0),1),0) , _xlfn.IFNA(INDEX('Tableau Matchs Poules'!$L$4:$L$35,MATCH($A40,'Tableau Matchs Poules'!$N$4:$N$35,0),1),0),_xlfn.IFNA(INDEX('Tableau Matchs Poules'!$W$4:$W$35,MATCH($A40,'Tableau Matchs Poules'!$U$4:$U$35,0),1),0) , _xlfn.IFNA(INDEX('Tableau Matchs Poules'!$U$4:$U$35,MATCH($A40,'Tableau Matchs Poules'!$W$4:$W$35,0),1),0))</f>
        <v>0</v>
      </c>
      <c r="G40" s="19" t="n">
        <f aca="false">SUM(_xlfn.IFNA(INDEX('Tableau Matchs Poules'!$P$4:$P$35,MATCH($A40,'Tableau Matchs Poules'!$L$4:$L$35,0),1),0) , _xlfn.IFNA(INDEX('Tableau Matchs Poules'!$Q$4:$Q$35,MATCH($A40,'Tableau Matchs Poules'!$N$4:$N$35,0),1),0),_xlfn.IFNA(INDEX('Tableau Matchs Poules'!$Y$4:$Y$35,MATCH($A40,'Tableau Matchs Poules'!$U$4:$U$35,0),1),0) , _xlfn.IFNA(INDEX('Tableau Matchs Poules'!$Z$4:$Z$35,MATCH($A40,'Tableau Matchs Poules'!$W$4:$W$35,0),1),0))</f>
        <v>0</v>
      </c>
      <c r="H40" s="19" t="n">
        <f aca="false">SUM(_xlfn.IFNA(INDEX('Tableau Matchs Poules'!$Q$4:$Q$35,MATCH($A40,'Tableau Matchs Poules'!$L$4:$L$35,0),1),0) , _xlfn.IFNA(INDEX('Tableau Matchs Poules'!$P$4:$P$35,MATCH($A40,'Tableau Matchs Poules'!$N$4:$N$35,0),1),0),_xlfn.IFNA(INDEX('Tableau Matchs Poules'!$Z$4:$Z$35,MATCH($A40,'Tableau Matchs Poules'!$U$4:$U$35,0),1),0) , _xlfn.IFNA(INDEX('Tableau Matchs Poules'!$Y$4:$Y$35,MATCH($A40,'Tableau Matchs Poules'!$W$4:$W$35,0),1),0))</f>
        <v>0</v>
      </c>
      <c r="I40" s="18" t="n">
        <f aca="false">SUM(_xlfn.IFNA(INDEX('Tableau Matchs Poules'!$AH$4:$AH$35,MATCH($A40,'Tableau Matchs Poules'!$AD$4:$AD$35,0),1),0) , _xlfn.IFNA(INDEX('Tableau Matchs Poules'!$AI$4:$AI$35,MATCH($A40,'Tableau Matchs Poules'!$AF$4:$AF$35,0),1),0))</f>
        <v>0</v>
      </c>
      <c r="J40" s="19" t="n">
        <f aca="false">SUM(_xlfn.IFNA(INDEX('Tableau Matchs Poules'!$AH$4:$AH$35,MATCH($A40,'Tableau Matchs Poules'!$AD$4:$AD$35,0),1),0) , _xlfn.IFNA(INDEX('Tableau Matchs Poules'!$AI$4:$AI$35,MATCH($A40,'Tableau Matchs Poules'!$AF$4:$AF$35,0),1),0))</f>
        <v>0</v>
      </c>
      <c r="K40" s="19" t="n">
        <f aca="false">SUM(_xlfn.IFNA(INDEX('Tableau Matchs Poules'!$AI$4:$AI$35,MATCH($A40,'Tableau Matchs Poules'!$AD$4:$AD$35,0),1),0) , _xlfn.IFNA(INDEX('Tableau Matchs Poules'!$AH$4:$AH$35,MATCH($A40,'Tableau Matchs Poules'!$AF$4:$AF$35,0),1),0))</f>
        <v>0</v>
      </c>
      <c r="L40" s="18" t="n">
        <f aca="false">SUM(_xlfn.IFNA(INDEX('Tableau Matchs Finales'!$E$4:$E$19,MATCH($A40,'Tableau Matchs Finales'!$C$4:$C$19,0),1),0) , _xlfn.IFNA(INDEX('Tableau Matchs Finales'!$C$4:$C$19,MATCH($A40,'Tableau Matchs Finales'!$E$4:$E$19,0),1),0))</f>
        <v>0</v>
      </c>
      <c r="M40" s="19" t="n">
        <f aca="false">SUM(_xlfn.IFNA(INDEX('Tableau Matchs Finales'!$G$4:$G$19,MATCH($A40,'Tableau Matchs Finales'!$C$4:$C$19,0),1),0) , _xlfn.IFNA(INDEX('Tableau Matchs Finales'!$H$4:$H$19,MATCH($A40,'Tableau Matchs Finales'!$E$4:$E$19,0),1),0))</f>
        <v>0</v>
      </c>
      <c r="N40" s="19" t="n">
        <f aca="false">SUM(_xlfn.IFNA(INDEX('Tableau Matchs Finales'!$H$4:$H$19,MATCH($A40,'Tableau Matchs Finales'!$C$4:$C$19,0),1),0) , _xlfn.IFNA(INDEX('Tableau Matchs Finales'!$G$4:$G$19,MATCH($A40,'Tableau Matchs Finales'!$E$4:$E$19,0),1),0))</f>
        <v>0</v>
      </c>
      <c r="O40" s="18" t="n">
        <f aca="false">SUM(_xlfn.IFNA(INDEX('Tableau Matchs Finales'!$N$4:$N$19,MATCH($A40,'Tableau Matchs Finales'!$L$4:$L$19,0),1),0) , _xlfn.IFNA(INDEX('Tableau Matchs Finales'!$L$4:$L$19,MATCH($A40,'Tableau Matchs Finales'!$N$4:$N$19,0),1),0))</f>
        <v>0</v>
      </c>
      <c r="P40" s="19" t="n">
        <f aca="false">SUM(_xlfn.IFNA(INDEX('Tableau Matchs Finales'!$P$4:$P$19,MATCH($A40,'Tableau Matchs Finales'!$L$4:$L$19,0),1),0) , _xlfn.IFNA(INDEX('Tableau Matchs Finales'!$Q$4:$Q$19,MATCH($A40,'Tableau Matchs Finales'!$N$4:$N$19,0),1),0))</f>
        <v>0</v>
      </c>
      <c r="Q40" s="19" t="n">
        <f aca="false">SUM(_xlfn.IFNA(INDEX('Tableau Matchs Finales'!$Q$4:$Q$19,MATCH($A40,'Tableau Matchs Finales'!$L$4:$L$19,0),1),0) , _xlfn.IFNA(INDEX('Tableau Matchs Finales'!$P$4:$P$19,MATCH($A40,'Tableau Matchs Finales'!$N$4:$N$19,0),1),0))</f>
        <v>0</v>
      </c>
      <c r="R40" s="18" t="n">
        <f aca="false">SUM(_xlfn.IFNA(INDEX('Tableau Matchs Finales'!$W$4:$W$19,MATCH($A40,'Tableau Matchs Finales'!$U$4:$U$19,0),1),0) , _xlfn.IFNA(INDEX('Tableau Matchs Finales'!$U$4:$U$19,MATCH($A40,'Tableau Matchs Finales'!$W$4:$W$19,0),1),0))</f>
        <v>0</v>
      </c>
      <c r="S40" s="19" t="n">
        <f aca="false">SUM(_xlfn.IFNA(INDEX('Tableau Matchs Finales'!$Y$4:$Y$19,MATCH($A40,'Tableau Matchs Finales'!$U$4:$U$19,0),1),0) , _xlfn.IFNA(INDEX('Tableau Matchs Finales'!$Z$4:$Z$19,MATCH($A40,'Tableau Matchs Finales'!$W$4:$W$19,0),1),0))</f>
        <v>0</v>
      </c>
      <c r="T40" s="19" t="n">
        <f aca="false">SUM(_xlfn.IFNA(INDEX('Tableau Matchs Finales'!$Z$4:$Z$19,MATCH($A40,'Tableau Matchs Finales'!$U$4:$U$19,0),1),0) , _xlfn.IFNA(INDEX('Tableau Matchs Finales'!$Y$4:$Y$19,MATCH($A40,'Tableau Matchs Finales'!$W$4:$W$19,0),1),0))</f>
        <v>0</v>
      </c>
      <c r="U40" s="18" t="n">
        <f aca="false">SUM(_xlfn.IFNA(INDEX('Tableau Matchs Finales'!$AD$4:$AD$19,MATCH($A40,'Tableau Matchs Finales'!$AF$4:$AF$19,0),1),0) , _xlfn.IFNA(INDEX('Tableau Matchs Finales'!$AF$4:$AF$19,MATCH($A40,'Tableau Matchs Finales'!$AD$4:$AD$19,0),1),0))</f>
        <v>0</v>
      </c>
      <c r="V40" s="19" t="n">
        <f aca="false">SUM(_xlfn.IFNA(INDEX('Tableau Matchs Finales'!$AI$4:$AI$19,MATCH($A40,'Tableau Matchs Finales'!$AF$4:$AF$19,0),1),0) , _xlfn.IFNA(INDEX('Tableau Matchs Finales'!$AH$4:$AH$19,MATCH($A40,'Tableau Matchs Finales'!$AD$4:$AD$19,0),1),0))</f>
        <v>0</v>
      </c>
      <c r="W40" s="19" t="n">
        <f aca="false">SUM(_xlfn.IFNA(INDEX('Tableau Matchs Finales'!$AH$4:$AH$19,MATCH($A40,'Tableau Matchs Finales'!$AF$4:$AF$19,0),1),0) , _xlfn.IFNA(INDEX('Tableau Matchs Finales'!$AI$4:$AI$19,MATCH($A40,'Tableau Matchs Finales'!$AD$4:$AD$19,0),1),0))</f>
        <v>0</v>
      </c>
      <c r="X40" s="18" t="n">
        <f aca="false">SUM(_xlfn.IFNA(INDEX('Tableau Matchs Finales'!$AM$4:$AM$19,MATCH($A40,'Tableau Matchs Finales'!$AO$4:$AO$19,0),1),0) , _xlfn.IFNA(INDEX('Tableau Matchs Finales'!$AO$4:$AO$19,MATCH($A40,'Tableau Matchs Finales'!$AM$4:$AM$19,0),1),0))</f>
        <v>0</v>
      </c>
      <c r="Y40" s="19" t="n">
        <f aca="false">SUM(_xlfn.IFNA(INDEX('Tableau Matchs Finales'!$AR$4:$AR$19,MATCH($A40,'Tableau Matchs Finales'!$AO$4:$AO$19,0),1),0) , _xlfn.IFNA(INDEX('Tableau Matchs Finales'!$AQ$4:$AQ$19,MATCH($A40,'Tableau Matchs Finales'!$AM$4:$AM$19,0),1),0))</f>
        <v>0</v>
      </c>
      <c r="Z40" s="19" t="n">
        <f aca="false">SUM(_xlfn.IFNA(INDEX('Tableau Matchs Finales'!$AQ$4:$AQ$19,MATCH($A40,'Tableau Matchs Finales'!$AO$4:$AO$19,0),1),0) , _xlfn.IFNA(INDEX('Tableau Matchs Finales'!$AR$4:$AR$19,MATCH($A40,'Tableau Matchs Finales'!$AM$4:$AM$19,0),1),0))</f>
        <v>0</v>
      </c>
    </row>
    <row r="41" customFormat="false" ht="18.55" hidden="false" customHeight="false" outlineLevel="0" collapsed="false">
      <c r="A41" s="16" t="n">
        <v>39</v>
      </c>
      <c r="B41" s="17"/>
      <c r="C41" s="18" t="n">
        <f aca="false">SUM(_xlfn.IFNA(INDEX('Tableau Matchs Poules'!$E$4:$E$35,MATCH($A41,'Tableau Matchs Poules'!$C$4:$C$35,0),1),0) , _xlfn.IFNA(INDEX('Tableau Matchs Poules'!$C$4:$C$35,MATCH($A41,'Tableau Matchs Poules'!$E$4:$E$35,0),1),0))</f>
        <v>0</v>
      </c>
      <c r="D41" s="19" t="n">
        <f aca="false">SUM(_xlfn.IFNA(INDEX('Tableau Matchs Poules'!$G$4:$G$35,MATCH($A41,'Tableau Matchs Poules'!$C$4:$C$35,0),1),0) , _xlfn.IFNA(INDEX('Tableau Matchs Poules'!$H$4:$H$35,MATCH($A41,'Tableau Matchs Poules'!$E$4:$E$35,0),1),0))</f>
        <v>0</v>
      </c>
      <c r="E41" s="19" t="n">
        <f aca="false">SUM(_xlfn.IFNA(INDEX('Tableau Matchs Poules'!$H$4:$H$35,MATCH($A41,'Tableau Matchs Poules'!$C$4:$C$35,0),1),0) , _xlfn.IFNA(INDEX('Tableau Matchs Poules'!$G$4:$G$35,MATCH($A41,'Tableau Matchs Poules'!$E$4:$E$35,0),1),0))</f>
        <v>0</v>
      </c>
      <c r="F41" s="18" t="n">
        <f aca="false">SUM(_xlfn.IFNA(INDEX('Tableau Matchs Poules'!$N$4:$N$35,MATCH($A41,'Tableau Matchs Poules'!$L$4:$L$35,0),1),0) , _xlfn.IFNA(INDEX('Tableau Matchs Poules'!$L$4:$L$35,MATCH($A41,'Tableau Matchs Poules'!$N$4:$N$35,0),1),0),_xlfn.IFNA(INDEX('Tableau Matchs Poules'!$W$4:$W$35,MATCH($A41,'Tableau Matchs Poules'!$U$4:$U$35,0),1),0) , _xlfn.IFNA(INDEX('Tableau Matchs Poules'!$U$4:$U$35,MATCH($A41,'Tableau Matchs Poules'!$W$4:$W$35,0),1),0))</f>
        <v>0</v>
      </c>
      <c r="G41" s="19" t="n">
        <f aca="false">SUM(_xlfn.IFNA(INDEX('Tableau Matchs Poules'!$P$4:$P$35,MATCH($A41,'Tableau Matchs Poules'!$L$4:$L$35,0),1),0) , _xlfn.IFNA(INDEX('Tableau Matchs Poules'!$Q$4:$Q$35,MATCH($A41,'Tableau Matchs Poules'!$N$4:$N$35,0),1),0),_xlfn.IFNA(INDEX('Tableau Matchs Poules'!$Y$4:$Y$35,MATCH($A41,'Tableau Matchs Poules'!$U$4:$U$35,0),1),0) , _xlfn.IFNA(INDEX('Tableau Matchs Poules'!$Z$4:$Z$35,MATCH($A41,'Tableau Matchs Poules'!$W$4:$W$35,0),1),0))</f>
        <v>0</v>
      </c>
      <c r="H41" s="19" t="n">
        <f aca="false">SUM(_xlfn.IFNA(INDEX('Tableau Matchs Poules'!$Q$4:$Q$35,MATCH($A41,'Tableau Matchs Poules'!$L$4:$L$35,0),1),0) , _xlfn.IFNA(INDEX('Tableau Matchs Poules'!$P$4:$P$35,MATCH($A41,'Tableau Matchs Poules'!$N$4:$N$35,0),1),0),_xlfn.IFNA(INDEX('Tableau Matchs Poules'!$Z$4:$Z$35,MATCH($A41,'Tableau Matchs Poules'!$U$4:$U$35,0),1),0) , _xlfn.IFNA(INDEX('Tableau Matchs Poules'!$Y$4:$Y$35,MATCH($A41,'Tableau Matchs Poules'!$W$4:$W$35,0),1),0))</f>
        <v>0</v>
      </c>
      <c r="I41" s="18" t="n">
        <f aca="false">SUM(_xlfn.IFNA(INDEX('Tableau Matchs Poules'!$AH$4:$AH$35,MATCH($A41,'Tableau Matchs Poules'!$AD$4:$AD$35,0),1),0) , _xlfn.IFNA(INDEX('Tableau Matchs Poules'!$AI$4:$AI$35,MATCH($A41,'Tableau Matchs Poules'!$AF$4:$AF$35,0),1),0))</f>
        <v>0</v>
      </c>
      <c r="J41" s="19" t="n">
        <f aca="false">SUM(_xlfn.IFNA(INDEX('Tableau Matchs Poules'!$AH$4:$AH$35,MATCH($A41,'Tableau Matchs Poules'!$AD$4:$AD$35,0),1),0) , _xlfn.IFNA(INDEX('Tableau Matchs Poules'!$AI$4:$AI$35,MATCH($A41,'Tableau Matchs Poules'!$AF$4:$AF$35,0),1),0))</f>
        <v>0</v>
      </c>
      <c r="K41" s="19" t="n">
        <f aca="false">SUM(_xlfn.IFNA(INDEX('Tableau Matchs Poules'!$AI$4:$AI$35,MATCH($A41,'Tableau Matchs Poules'!$AD$4:$AD$35,0),1),0) , _xlfn.IFNA(INDEX('Tableau Matchs Poules'!$AH$4:$AH$35,MATCH($A41,'Tableau Matchs Poules'!$AF$4:$AF$35,0),1),0))</f>
        <v>0</v>
      </c>
      <c r="L41" s="18" t="n">
        <f aca="false">SUM(_xlfn.IFNA(INDEX('Tableau Matchs Finales'!$E$4:$E$19,MATCH($A41,'Tableau Matchs Finales'!$C$4:$C$19,0),1),0) , _xlfn.IFNA(INDEX('Tableau Matchs Finales'!$C$4:$C$19,MATCH($A41,'Tableau Matchs Finales'!$E$4:$E$19,0),1),0))</f>
        <v>0</v>
      </c>
      <c r="M41" s="19" t="n">
        <f aca="false">SUM(_xlfn.IFNA(INDEX('Tableau Matchs Finales'!$G$4:$G$19,MATCH($A41,'Tableau Matchs Finales'!$C$4:$C$19,0),1),0) , _xlfn.IFNA(INDEX('Tableau Matchs Finales'!$H$4:$H$19,MATCH($A41,'Tableau Matchs Finales'!$E$4:$E$19,0),1),0))</f>
        <v>0</v>
      </c>
      <c r="N41" s="19" t="n">
        <f aca="false">SUM(_xlfn.IFNA(INDEX('Tableau Matchs Finales'!$H$4:$H$19,MATCH($A41,'Tableau Matchs Finales'!$C$4:$C$19,0),1),0) , _xlfn.IFNA(INDEX('Tableau Matchs Finales'!$G$4:$G$19,MATCH($A41,'Tableau Matchs Finales'!$E$4:$E$19,0),1),0))</f>
        <v>0</v>
      </c>
      <c r="O41" s="18" t="n">
        <f aca="false">SUM(_xlfn.IFNA(INDEX('Tableau Matchs Finales'!$N$4:$N$19,MATCH($A41,'Tableau Matchs Finales'!$L$4:$L$19,0),1),0) , _xlfn.IFNA(INDEX('Tableau Matchs Finales'!$L$4:$L$19,MATCH($A41,'Tableau Matchs Finales'!$N$4:$N$19,0),1),0))</f>
        <v>0</v>
      </c>
      <c r="P41" s="19" t="n">
        <f aca="false">SUM(_xlfn.IFNA(INDEX('Tableau Matchs Finales'!$P$4:$P$19,MATCH($A41,'Tableau Matchs Finales'!$L$4:$L$19,0),1),0) , _xlfn.IFNA(INDEX('Tableau Matchs Finales'!$Q$4:$Q$19,MATCH($A41,'Tableau Matchs Finales'!$N$4:$N$19,0),1),0))</f>
        <v>0</v>
      </c>
      <c r="Q41" s="19" t="n">
        <f aca="false">SUM(_xlfn.IFNA(INDEX('Tableau Matchs Finales'!$Q$4:$Q$19,MATCH($A41,'Tableau Matchs Finales'!$L$4:$L$19,0),1),0) , _xlfn.IFNA(INDEX('Tableau Matchs Finales'!$P$4:$P$19,MATCH($A41,'Tableau Matchs Finales'!$N$4:$N$19,0),1),0))</f>
        <v>0</v>
      </c>
      <c r="R41" s="18" t="n">
        <f aca="false">SUM(_xlfn.IFNA(INDEX('Tableau Matchs Finales'!$W$4:$W$19,MATCH($A41,'Tableau Matchs Finales'!$U$4:$U$19,0),1),0) , _xlfn.IFNA(INDEX('Tableau Matchs Finales'!$U$4:$U$19,MATCH($A41,'Tableau Matchs Finales'!$W$4:$W$19,0),1),0))</f>
        <v>0</v>
      </c>
      <c r="S41" s="19" t="n">
        <f aca="false">SUM(_xlfn.IFNA(INDEX('Tableau Matchs Finales'!$Y$4:$Y$19,MATCH($A41,'Tableau Matchs Finales'!$U$4:$U$19,0),1),0) , _xlfn.IFNA(INDEX('Tableau Matchs Finales'!$Z$4:$Z$19,MATCH($A41,'Tableau Matchs Finales'!$W$4:$W$19,0),1),0))</f>
        <v>0</v>
      </c>
      <c r="T41" s="19" t="n">
        <f aca="false">SUM(_xlfn.IFNA(INDEX('Tableau Matchs Finales'!$Z$4:$Z$19,MATCH($A41,'Tableau Matchs Finales'!$U$4:$U$19,0),1),0) , _xlfn.IFNA(INDEX('Tableau Matchs Finales'!$Y$4:$Y$19,MATCH($A41,'Tableau Matchs Finales'!$W$4:$W$19,0),1),0))</f>
        <v>0</v>
      </c>
      <c r="U41" s="18" t="n">
        <f aca="false">SUM(_xlfn.IFNA(INDEX('Tableau Matchs Finales'!$AD$4:$AD$19,MATCH($A41,'Tableau Matchs Finales'!$AF$4:$AF$19,0),1),0) , _xlfn.IFNA(INDEX('Tableau Matchs Finales'!$AF$4:$AF$19,MATCH($A41,'Tableau Matchs Finales'!$AD$4:$AD$19,0),1),0))</f>
        <v>0</v>
      </c>
      <c r="V41" s="19" t="n">
        <f aca="false">SUM(_xlfn.IFNA(INDEX('Tableau Matchs Finales'!$AI$4:$AI$19,MATCH($A41,'Tableau Matchs Finales'!$AF$4:$AF$19,0),1),0) , _xlfn.IFNA(INDEX('Tableau Matchs Finales'!$AH$4:$AH$19,MATCH($A41,'Tableau Matchs Finales'!$AD$4:$AD$19,0),1),0))</f>
        <v>0</v>
      </c>
      <c r="W41" s="19" t="n">
        <f aca="false">SUM(_xlfn.IFNA(INDEX('Tableau Matchs Finales'!$AH$4:$AH$19,MATCH($A41,'Tableau Matchs Finales'!$AF$4:$AF$19,0),1),0) , _xlfn.IFNA(INDEX('Tableau Matchs Finales'!$AI$4:$AI$19,MATCH($A41,'Tableau Matchs Finales'!$AD$4:$AD$19,0),1),0))</f>
        <v>0</v>
      </c>
      <c r="X41" s="18" t="n">
        <f aca="false">SUM(_xlfn.IFNA(INDEX('Tableau Matchs Finales'!$AM$4:$AM$19,MATCH($A41,'Tableau Matchs Finales'!$AO$4:$AO$19,0),1),0) , _xlfn.IFNA(INDEX('Tableau Matchs Finales'!$AO$4:$AO$19,MATCH($A41,'Tableau Matchs Finales'!$AM$4:$AM$19,0),1),0))</f>
        <v>0</v>
      </c>
      <c r="Y41" s="19" t="n">
        <f aca="false">SUM(_xlfn.IFNA(INDEX('Tableau Matchs Finales'!$AR$4:$AR$19,MATCH($A41,'Tableau Matchs Finales'!$AO$4:$AO$19,0),1),0) , _xlfn.IFNA(INDEX('Tableau Matchs Finales'!$AQ$4:$AQ$19,MATCH($A41,'Tableau Matchs Finales'!$AM$4:$AM$19,0),1),0))</f>
        <v>0</v>
      </c>
      <c r="Z41" s="19" t="n">
        <f aca="false">SUM(_xlfn.IFNA(INDEX('Tableau Matchs Finales'!$AQ$4:$AQ$19,MATCH($A41,'Tableau Matchs Finales'!$AO$4:$AO$19,0),1),0) , _xlfn.IFNA(INDEX('Tableau Matchs Finales'!$AR$4:$AR$19,MATCH($A41,'Tableau Matchs Finales'!$AM$4:$AM$19,0),1),0))</f>
        <v>0</v>
      </c>
    </row>
    <row r="42" customFormat="false" ht="18.55" hidden="false" customHeight="false" outlineLevel="0" collapsed="false">
      <c r="A42" s="16" t="n">
        <v>40</v>
      </c>
      <c r="B42" s="17"/>
      <c r="C42" s="18" t="n">
        <f aca="false">SUM(_xlfn.IFNA(INDEX('Tableau Matchs Poules'!$E$4:$E$35,MATCH($A42,'Tableau Matchs Poules'!$C$4:$C$35,0),1),0) , _xlfn.IFNA(INDEX('Tableau Matchs Poules'!$C$4:$C$35,MATCH($A42,'Tableau Matchs Poules'!$E$4:$E$35,0),1),0))</f>
        <v>0</v>
      </c>
      <c r="D42" s="19" t="n">
        <f aca="false">SUM(_xlfn.IFNA(INDEX('Tableau Matchs Poules'!$G$4:$G$35,MATCH($A42,'Tableau Matchs Poules'!$C$4:$C$35,0),1),0) , _xlfn.IFNA(INDEX('Tableau Matchs Poules'!$H$4:$H$35,MATCH($A42,'Tableau Matchs Poules'!$E$4:$E$35,0),1),0))</f>
        <v>0</v>
      </c>
      <c r="E42" s="19" t="n">
        <f aca="false">SUM(_xlfn.IFNA(INDEX('Tableau Matchs Poules'!$H$4:$H$35,MATCH($A42,'Tableau Matchs Poules'!$C$4:$C$35,0),1),0) , _xlfn.IFNA(INDEX('Tableau Matchs Poules'!$G$4:$G$35,MATCH($A42,'Tableau Matchs Poules'!$E$4:$E$35,0),1),0))</f>
        <v>0</v>
      </c>
      <c r="F42" s="18" t="n">
        <f aca="false">SUM(_xlfn.IFNA(INDEX('Tableau Matchs Poules'!$N$4:$N$35,MATCH($A42,'Tableau Matchs Poules'!$L$4:$L$35,0),1),0) , _xlfn.IFNA(INDEX('Tableau Matchs Poules'!$L$4:$L$35,MATCH($A42,'Tableau Matchs Poules'!$N$4:$N$35,0),1),0),_xlfn.IFNA(INDEX('Tableau Matchs Poules'!$W$4:$W$35,MATCH($A42,'Tableau Matchs Poules'!$U$4:$U$35,0),1),0) , _xlfn.IFNA(INDEX('Tableau Matchs Poules'!$U$4:$U$35,MATCH($A42,'Tableau Matchs Poules'!$W$4:$W$35,0),1),0))</f>
        <v>0</v>
      </c>
      <c r="G42" s="19" t="n">
        <f aca="false">SUM(_xlfn.IFNA(INDEX('Tableau Matchs Poules'!$P$4:$P$35,MATCH($A42,'Tableau Matchs Poules'!$L$4:$L$35,0),1),0) , _xlfn.IFNA(INDEX('Tableau Matchs Poules'!$Q$4:$Q$35,MATCH($A42,'Tableau Matchs Poules'!$N$4:$N$35,0),1),0),_xlfn.IFNA(INDEX('Tableau Matchs Poules'!$Y$4:$Y$35,MATCH($A42,'Tableau Matchs Poules'!$U$4:$U$35,0),1),0) , _xlfn.IFNA(INDEX('Tableau Matchs Poules'!$Z$4:$Z$35,MATCH($A42,'Tableau Matchs Poules'!$W$4:$W$35,0),1),0))</f>
        <v>0</v>
      </c>
      <c r="H42" s="19" t="n">
        <f aca="false">SUM(_xlfn.IFNA(INDEX('Tableau Matchs Poules'!$Q$4:$Q$35,MATCH($A42,'Tableau Matchs Poules'!$L$4:$L$35,0),1),0) , _xlfn.IFNA(INDEX('Tableau Matchs Poules'!$P$4:$P$35,MATCH($A42,'Tableau Matchs Poules'!$N$4:$N$35,0),1),0),_xlfn.IFNA(INDEX('Tableau Matchs Poules'!$Z$4:$Z$35,MATCH($A42,'Tableau Matchs Poules'!$U$4:$U$35,0),1),0) , _xlfn.IFNA(INDEX('Tableau Matchs Poules'!$Y$4:$Y$35,MATCH($A42,'Tableau Matchs Poules'!$W$4:$W$35,0),1),0))</f>
        <v>0</v>
      </c>
      <c r="I42" s="18" t="n">
        <f aca="false">SUM(_xlfn.IFNA(INDEX('Tableau Matchs Poules'!$AH$4:$AH$35,MATCH($A42,'Tableau Matchs Poules'!$AD$4:$AD$35,0),1),0) , _xlfn.IFNA(INDEX('Tableau Matchs Poules'!$AI$4:$AI$35,MATCH($A42,'Tableau Matchs Poules'!$AF$4:$AF$35,0),1),0))</f>
        <v>0</v>
      </c>
      <c r="J42" s="19" t="n">
        <f aca="false">SUM(_xlfn.IFNA(INDEX('Tableau Matchs Poules'!$AH$4:$AH$35,MATCH($A42,'Tableau Matchs Poules'!$AD$4:$AD$35,0),1),0) , _xlfn.IFNA(INDEX('Tableau Matchs Poules'!$AI$4:$AI$35,MATCH($A42,'Tableau Matchs Poules'!$AF$4:$AF$35,0),1),0))</f>
        <v>0</v>
      </c>
      <c r="K42" s="19" t="n">
        <f aca="false">SUM(_xlfn.IFNA(INDEX('Tableau Matchs Poules'!$AI$4:$AI$35,MATCH($A42,'Tableau Matchs Poules'!$AD$4:$AD$35,0),1),0) , _xlfn.IFNA(INDEX('Tableau Matchs Poules'!$AH$4:$AH$35,MATCH($A42,'Tableau Matchs Poules'!$AF$4:$AF$35,0),1),0))</f>
        <v>0</v>
      </c>
      <c r="L42" s="18" t="n">
        <f aca="false">SUM(_xlfn.IFNA(INDEX('Tableau Matchs Finales'!$E$4:$E$19,MATCH($A42,'Tableau Matchs Finales'!$C$4:$C$19,0),1),0) , _xlfn.IFNA(INDEX('Tableau Matchs Finales'!$C$4:$C$19,MATCH($A42,'Tableau Matchs Finales'!$E$4:$E$19,0),1),0))</f>
        <v>0</v>
      </c>
      <c r="M42" s="19" t="n">
        <f aca="false">SUM(_xlfn.IFNA(INDEX('Tableau Matchs Finales'!$G$4:$G$19,MATCH($A42,'Tableau Matchs Finales'!$C$4:$C$19,0),1),0) , _xlfn.IFNA(INDEX('Tableau Matchs Finales'!$H$4:$H$19,MATCH($A42,'Tableau Matchs Finales'!$E$4:$E$19,0),1),0))</f>
        <v>0</v>
      </c>
      <c r="N42" s="19" t="n">
        <f aca="false">SUM(_xlfn.IFNA(INDEX('Tableau Matchs Finales'!$H$4:$H$19,MATCH($A42,'Tableau Matchs Finales'!$C$4:$C$19,0),1),0) , _xlfn.IFNA(INDEX('Tableau Matchs Finales'!$G$4:$G$19,MATCH($A42,'Tableau Matchs Finales'!$E$4:$E$19,0),1),0))</f>
        <v>0</v>
      </c>
      <c r="O42" s="18" t="n">
        <f aca="false">SUM(_xlfn.IFNA(INDEX('Tableau Matchs Finales'!$N$4:$N$19,MATCH($A42,'Tableau Matchs Finales'!$L$4:$L$19,0),1),0) , _xlfn.IFNA(INDEX('Tableau Matchs Finales'!$L$4:$L$19,MATCH($A42,'Tableau Matchs Finales'!$N$4:$N$19,0),1),0))</f>
        <v>0</v>
      </c>
      <c r="P42" s="19" t="n">
        <f aca="false">SUM(_xlfn.IFNA(INDEX('Tableau Matchs Finales'!$P$4:$P$19,MATCH($A42,'Tableau Matchs Finales'!$L$4:$L$19,0),1),0) , _xlfn.IFNA(INDEX('Tableau Matchs Finales'!$Q$4:$Q$19,MATCH($A42,'Tableau Matchs Finales'!$N$4:$N$19,0),1),0))</f>
        <v>0</v>
      </c>
      <c r="Q42" s="19" t="n">
        <f aca="false">SUM(_xlfn.IFNA(INDEX('Tableau Matchs Finales'!$Q$4:$Q$19,MATCH($A42,'Tableau Matchs Finales'!$L$4:$L$19,0),1),0) , _xlfn.IFNA(INDEX('Tableau Matchs Finales'!$P$4:$P$19,MATCH($A42,'Tableau Matchs Finales'!$N$4:$N$19,0),1),0))</f>
        <v>0</v>
      </c>
      <c r="R42" s="18" t="n">
        <f aca="false">SUM(_xlfn.IFNA(INDEX('Tableau Matchs Finales'!$W$4:$W$19,MATCH($A42,'Tableau Matchs Finales'!$U$4:$U$19,0),1),0) , _xlfn.IFNA(INDEX('Tableau Matchs Finales'!$U$4:$U$19,MATCH($A42,'Tableau Matchs Finales'!$W$4:$W$19,0),1),0))</f>
        <v>0</v>
      </c>
      <c r="S42" s="19" t="n">
        <f aca="false">SUM(_xlfn.IFNA(INDEX('Tableau Matchs Finales'!$Y$4:$Y$19,MATCH($A42,'Tableau Matchs Finales'!$U$4:$U$19,0),1),0) , _xlfn.IFNA(INDEX('Tableau Matchs Finales'!$Z$4:$Z$19,MATCH($A42,'Tableau Matchs Finales'!$W$4:$W$19,0),1),0))</f>
        <v>0</v>
      </c>
      <c r="T42" s="19" t="n">
        <f aca="false">SUM(_xlfn.IFNA(INDEX('Tableau Matchs Finales'!$Z$4:$Z$19,MATCH($A42,'Tableau Matchs Finales'!$U$4:$U$19,0),1),0) , _xlfn.IFNA(INDEX('Tableau Matchs Finales'!$Y$4:$Y$19,MATCH($A42,'Tableau Matchs Finales'!$W$4:$W$19,0),1),0))</f>
        <v>0</v>
      </c>
      <c r="U42" s="18" t="n">
        <f aca="false">SUM(_xlfn.IFNA(INDEX('Tableau Matchs Finales'!$AD$4:$AD$19,MATCH($A42,'Tableau Matchs Finales'!$AF$4:$AF$19,0),1),0) , _xlfn.IFNA(INDEX('Tableau Matchs Finales'!$AF$4:$AF$19,MATCH($A42,'Tableau Matchs Finales'!$AD$4:$AD$19,0),1),0))</f>
        <v>0</v>
      </c>
      <c r="V42" s="19" t="n">
        <f aca="false">SUM(_xlfn.IFNA(INDEX('Tableau Matchs Finales'!$AI$4:$AI$19,MATCH($A42,'Tableau Matchs Finales'!$AF$4:$AF$19,0),1),0) , _xlfn.IFNA(INDEX('Tableau Matchs Finales'!$AH$4:$AH$19,MATCH($A42,'Tableau Matchs Finales'!$AD$4:$AD$19,0),1),0))</f>
        <v>0</v>
      </c>
      <c r="W42" s="19" t="n">
        <f aca="false">SUM(_xlfn.IFNA(INDEX('Tableau Matchs Finales'!$AH$4:$AH$19,MATCH($A42,'Tableau Matchs Finales'!$AF$4:$AF$19,0),1),0) , _xlfn.IFNA(INDEX('Tableau Matchs Finales'!$AI$4:$AI$19,MATCH($A42,'Tableau Matchs Finales'!$AD$4:$AD$19,0),1),0))</f>
        <v>0</v>
      </c>
      <c r="X42" s="18" t="n">
        <f aca="false">SUM(_xlfn.IFNA(INDEX('Tableau Matchs Finales'!$AM$4:$AM$19,MATCH($A42,'Tableau Matchs Finales'!$AO$4:$AO$19,0),1),0) , _xlfn.IFNA(INDEX('Tableau Matchs Finales'!$AO$4:$AO$19,MATCH($A42,'Tableau Matchs Finales'!$AM$4:$AM$19,0),1),0))</f>
        <v>0</v>
      </c>
      <c r="Y42" s="19" t="n">
        <f aca="false">SUM(_xlfn.IFNA(INDEX('Tableau Matchs Finales'!$AR$4:$AR$19,MATCH($A42,'Tableau Matchs Finales'!$AO$4:$AO$19,0),1),0) , _xlfn.IFNA(INDEX('Tableau Matchs Finales'!$AQ$4:$AQ$19,MATCH($A42,'Tableau Matchs Finales'!$AM$4:$AM$19,0),1),0))</f>
        <v>0</v>
      </c>
      <c r="Z42" s="19" t="n">
        <f aca="false">SUM(_xlfn.IFNA(INDEX('Tableau Matchs Finales'!$AQ$4:$AQ$19,MATCH($A42,'Tableau Matchs Finales'!$AO$4:$AO$19,0),1),0) , _xlfn.IFNA(INDEX('Tableau Matchs Finales'!$AR$4:$AR$19,MATCH($A42,'Tableau Matchs Finales'!$AM$4:$AM$19,0),1),0))</f>
        <v>0</v>
      </c>
    </row>
    <row r="43" customFormat="false" ht="18.55" hidden="false" customHeight="false" outlineLevel="0" collapsed="false">
      <c r="A43" s="16" t="n">
        <v>41</v>
      </c>
      <c r="B43" s="17"/>
      <c r="C43" s="18" t="n">
        <f aca="false">SUM(_xlfn.IFNA(INDEX('Tableau Matchs Poules'!$E$4:$E$35,MATCH($A43,'Tableau Matchs Poules'!$C$4:$C$35,0),1),0) , _xlfn.IFNA(INDEX('Tableau Matchs Poules'!$C$4:$C$35,MATCH($A43,'Tableau Matchs Poules'!$E$4:$E$35,0),1),0))</f>
        <v>0</v>
      </c>
      <c r="D43" s="19" t="n">
        <f aca="false">SUM(_xlfn.IFNA(INDEX('Tableau Matchs Poules'!$G$4:$G$35,MATCH($A43,'Tableau Matchs Poules'!$C$4:$C$35,0),1),0) , _xlfn.IFNA(INDEX('Tableau Matchs Poules'!$H$4:$H$35,MATCH($A43,'Tableau Matchs Poules'!$E$4:$E$35,0),1),0))</f>
        <v>0</v>
      </c>
      <c r="E43" s="19" t="n">
        <f aca="false">SUM(_xlfn.IFNA(INDEX('Tableau Matchs Poules'!$H$4:$H$35,MATCH($A43,'Tableau Matchs Poules'!$C$4:$C$35,0),1),0) , _xlfn.IFNA(INDEX('Tableau Matchs Poules'!$G$4:$G$35,MATCH($A43,'Tableau Matchs Poules'!$E$4:$E$35,0),1),0))</f>
        <v>0</v>
      </c>
      <c r="F43" s="18" t="n">
        <f aca="false">SUM(_xlfn.IFNA(INDEX('Tableau Matchs Poules'!$N$4:$N$35,MATCH($A43,'Tableau Matchs Poules'!$L$4:$L$35,0),1),0) , _xlfn.IFNA(INDEX('Tableau Matchs Poules'!$L$4:$L$35,MATCH($A43,'Tableau Matchs Poules'!$N$4:$N$35,0),1),0),_xlfn.IFNA(INDEX('Tableau Matchs Poules'!$W$4:$W$35,MATCH($A43,'Tableau Matchs Poules'!$U$4:$U$35,0),1),0) , _xlfn.IFNA(INDEX('Tableau Matchs Poules'!$U$4:$U$35,MATCH($A43,'Tableau Matchs Poules'!$W$4:$W$35,0),1),0))</f>
        <v>0</v>
      </c>
      <c r="G43" s="19" t="n">
        <f aca="false">SUM(_xlfn.IFNA(INDEX('Tableau Matchs Poules'!$P$4:$P$35,MATCH($A43,'Tableau Matchs Poules'!$L$4:$L$35,0),1),0) , _xlfn.IFNA(INDEX('Tableau Matchs Poules'!$Q$4:$Q$35,MATCH($A43,'Tableau Matchs Poules'!$N$4:$N$35,0),1),0),_xlfn.IFNA(INDEX('Tableau Matchs Poules'!$Y$4:$Y$35,MATCH($A43,'Tableau Matchs Poules'!$U$4:$U$35,0),1),0) , _xlfn.IFNA(INDEX('Tableau Matchs Poules'!$Z$4:$Z$35,MATCH($A43,'Tableau Matchs Poules'!$W$4:$W$35,0),1),0))</f>
        <v>0</v>
      </c>
      <c r="H43" s="19" t="n">
        <f aca="false">SUM(_xlfn.IFNA(INDEX('Tableau Matchs Poules'!$Q$4:$Q$35,MATCH($A43,'Tableau Matchs Poules'!$L$4:$L$35,0),1),0) , _xlfn.IFNA(INDEX('Tableau Matchs Poules'!$P$4:$P$35,MATCH($A43,'Tableau Matchs Poules'!$N$4:$N$35,0),1),0),_xlfn.IFNA(INDEX('Tableau Matchs Poules'!$Z$4:$Z$35,MATCH($A43,'Tableau Matchs Poules'!$U$4:$U$35,0),1),0) , _xlfn.IFNA(INDEX('Tableau Matchs Poules'!$Y$4:$Y$35,MATCH($A43,'Tableau Matchs Poules'!$W$4:$W$35,0),1),0))</f>
        <v>0</v>
      </c>
      <c r="I43" s="18" t="n">
        <f aca="false">SUM(_xlfn.IFNA(INDEX('Tableau Matchs Poules'!$AH$4:$AH$35,MATCH($A43,'Tableau Matchs Poules'!$AD$4:$AD$35,0),1),0) , _xlfn.IFNA(INDEX('Tableau Matchs Poules'!$AI$4:$AI$35,MATCH($A43,'Tableau Matchs Poules'!$AF$4:$AF$35,0),1),0))</f>
        <v>0</v>
      </c>
      <c r="J43" s="19" t="n">
        <f aca="false">SUM(_xlfn.IFNA(INDEX('Tableau Matchs Poules'!$AH$4:$AH$35,MATCH($A43,'Tableau Matchs Poules'!$AD$4:$AD$35,0),1),0) , _xlfn.IFNA(INDEX('Tableau Matchs Poules'!$AI$4:$AI$35,MATCH($A43,'Tableau Matchs Poules'!$AF$4:$AF$35,0),1),0))</f>
        <v>0</v>
      </c>
      <c r="K43" s="19" t="n">
        <f aca="false">SUM(_xlfn.IFNA(INDEX('Tableau Matchs Poules'!$AI$4:$AI$35,MATCH($A43,'Tableau Matchs Poules'!$AD$4:$AD$35,0),1),0) , _xlfn.IFNA(INDEX('Tableau Matchs Poules'!$AH$4:$AH$35,MATCH($A43,'Tableau Matchs Poules'!$AF$4:$AF$35,0),1),0))</f>
        <v>0</v>
      </c>
      <c r="L43" s="18" t="n">
        <f aca="false">SUM(_xlfn.IFNA(INDEX('Tableau Matchs Finales'!$E$4:$E$19,MATCH($A43,'Tableau Matchs Finales'!$C$4:$C$19,0),1),0) , _xlfn.IFNA(INDEX('Tableau Matchs Finales'!$C$4:$C$19,MATCH($A43,'Tableau Matchs Finales'!$E$4:$E$19,0),1),0))</f>
        <v>0</v>
      </c>
      <c r="M43" s="19" t="n">
        <f aca="false">SUM(_xlfn.IFNA(INDEX('Tableau Matchs Finales'!$G$4:$G$19,MATCH($A43,'Tableau Matchs Finales'!$C$4:$C$19,0),1),0) , _xlfn.IFNA(INDEX('Tableau Matchs Finales'!$H$4:$H$19,MATCH($A43,'Tableau Matchs Finales'!$E$4:$E$19,0),1),0))</f>
        <v>0</v>
      </c>
      <c r="N43" s="19" t="n">
        <f aca="false">SUM(_xlfn.IFNA(INDEX('Tableau Matchs Finales'!$H$4:$H$19,MATCH($A43,'Tableau Matchs Finales'!$C$4:$C$19,0),1),0) , _xlfn.IFNA(INDEX('Tableau Matchs Finales'!$G$4:$G$19,MATCH($A43,'Tableau Matchs Finales'!$E$4:$E$19,0),1),0))</f>
        <v>0</v>
      </c>
      <c r="O43" s="18" t="n">
        <f aca="false">SUM(_xlfn.IFNA(INDEX('Tableau Matchs Finales'!$N$4:$N$19,MATCH($A43,'Tableau Matchs Finales'!$L$4:$L$19,0),1),0) , _xlfn.IFNA(INDEX('Tableau Matchs Finales'!$L$4:$L$19,MATCH($A43,'Tableau Matchs Finales'!$N$4:$N$19,0),1),0))</f>
        <v>0</v>
      </c>
      <c r="P43" s="19" t="n">
        <f aca="false">SUM(_xlfn.IFNA(INDEX('Tableau Matchs Finales'!$P$4:$P$19,MATCH($A43,'Tableau Matchs Finales'!$L$4:$L$19,0),1),0) , _xlfn.IFNA(INDEX('Tableau Matchs Finales'!$Q$4:$Q$19,MATCH($A43,'Tableau Matchs Finales'!$N$4:$N$19,0),1),0))</f>
        <v>0</v>
      </c>
      <c r="Q43" s="19" t="n">
        <f aca="false">SUM(_xlfn.IFNA(INDEX('Tableau Matchs Finales'!$Q$4:$Q$19,MATCH($A43,'Tableau Matchs Finales'!$L$4:$L$19,0),1),0) , _xlfn.IFNA(INDEX('Tableau Matchs Finales'!$P$4:$P$19,MATCH($A43,'Tableau Matchs Finales'!$N$4:$N$19,0),1),0))</f>
        <v>0</v>
      </c>
      <c r="R43" s="18" t="n">
        <f aca="false">SUM(_xlfn.IFNA(INDEX('Tableau Matchs Finales'!$W$4:$W$19,MATCH($A43,'Tableau Matchs Finales'!$U$4:$U$19,0),1),0) , _xlfn.IFNA(INDEX('Tableau Matchs Finales'!$U$4:$U$19,MATCH($A43,'Tableau Matchs Finales'!$W$4:$W$19,0),1),0))</f>
        <v>0</v>
      </c>
      <c r="S43" s="19" t="n">
        <f aca="false">SUM(_xlfn.IFNA(INDEX('Tableau Matchs Finales'!$Y$4:$Y$19,MATCH($A43,'Tableau Matchs Finales'!$U$4:$U$19,0),1),0) , _xlfn.IFNA(INDEX('Tableau Matchs Finales'!$Z$4:$Z$19,MATCH($A43,'Tableau Matchs Finales'!$W$4:$W$19,0),1),0))</f>
        <v>0</v>
      </c>
      <c r="T43" s="19" t="n">
        <f aca="false">SUM(_xlfn.IFNA(INDEX('Tableau Matchs Finales'!$Z$4:$Z$19,MATCH($A43,'Tableau Matchs Finales'!$U$4:$U$19,0),1),0) , _xlfn.IFNA(INDEX('Tableau Matchs Finales'!$Y$4:$Y$19,MATCH($A43,'Tableau Matchs Finales'!$W$4:$W$19,0),1),0))</f>
        <v>0</v>
      </c>
      <c r="U43" s="18" t="n">
        <f aca="false">SUM(_xlfn.IFNA(INDEX('Tableau Matchs Finales'!$AD$4:$AD$19,MATCH($A43,'Tableau Matchs Finales'!$AF$4:$AF$19,0),1),0) , _xlfn.IFNA(INDEX('Tableau Matchs Finales'!$AF$4:$AF$19,MATCH($A43,'Tableau Matchs Finales'!$AD$4:$AD$19,0),1),0))</f>
        <v>0</v>
      </c>
      <c r="V43" s="19" t="n">
        <f aca="false">SUM(_xlfn.IFNA(INDEX('Tableau Matchs Finales'!$AI$4:$AI$19,MATCH($A43,'Tableau Matchs Finales'!$AF$4:$AF$19,0),1),0) , _xlfn.IFNA(INDEX('Tableau Matchs Finales'!$AH$4:$AH$19,MATCH($A43,'Tableau Matchs Finales'!$AD$4:$AD$19,0),1),0))</f>
        <v>0</v>
      </c>
      <c r="W43" s="19" t="n">
        <f aca="false">SUM(_xlfn.IFNA(INDEX('Tableau Matchs Finales'!$AH$4:$AH$19,MATCH($A43,'Tableau Matchs Finales'!$AF$4:$AF$19,0),1),0) , _xlfn.IFNA(INDEX('Tableau Matchs Finales'!$AI$4:$AI$19,MATCH($A43,'Tableau Matchs Finales'!$AD$4:$AD$19,0),1),0))</f>
        <v>0</v>
      </c>
      <c r="X43" s="18" t="n">
        <f aca="false">SUM(_xlfn.IFNA(INDEX('Tableau Matchs Finales'!$AM$4:$AM$19,MATCH($A43,'Tableau Matchs Finales'!$AO$4:$AO$19,0),1),0) , _xlfn.IFNA(INDEX('Tableau Matchs Finales'!$AO$4:$AO$19,MATCH($A43,'Tableau Matchs Finales'!$AM$4:$AM$19,0),1),0))</f>
        <v>0</v>
      </c>
      <c r="Y43" s="19" t="n">
        <f aca="false">SUM(_xlfn.IFNA(INDEX('Tableau Matchs Finales'!$AR$4:$AR$19,MATCH($A43,'Tableau Matchs Finales'!$AO$4:$AO$19,0),1),0) , _xlfn.IFNA(INDEX('Tableau Matchs Finales'!$AQ$4:$AQ$19,MATCH($A43,'Tableau Matchs Finales'!$AM$4:$AM$19,0),1),0))</f>
        <v>0</v>
      </c>
      <c r="Z43" s="19" t="n">
        <f aca="false">SUM(_xlfn.IFNA(INDEX('Tableau Matchs Finales'!$AQ$4:$AQ$19,MATCH($A43,'Tableau Matchs Finales'!$AO$4:$AO$19,0),1),0) , _xlfn.IFNA(INDEX('Tableau Matchs Finales'!$AR$4:$AR$19,MATCH($A43,'Tableau Matchs Finales'!$AM$4:$AM$19,0),1),0))</f>
        <v>0</v>
      </c>
    </row>
    <row r="44" customFormat="false" ht="18.55" hidden="false" customHeight="false" outlineLevel="0" collapsed="false">
      <c r="A44" s="16" t="n">
        <v>42</v>
      </c>
      <c r="B44" s="17"/>
      <c r="C44" s="18" t="n">
        <f aca="false">SUM(_xlfn.IFNA(INDEX('Tableau Matchs Poules'!$E$4:$E$35,MATCH($A44,'Tableau Matchs Poules'!$C$4:$C$35,0),1),0) , _xlfn.IFNA(INDEX('Tableau Matchs Poules'!$C$4:$C$35,MATCH($A44,'Tableau Matchs Poules'!$E$4:$E$35,0),1),0))</f>
        <v>0</v>
      </c>
      <c r="D44" s="19" t="n">
        <f aca="false">SUM(_xlfn.IFNA(INDEX('Tableau Matchs Poules'!$G$4:$G$35,MATCH($A44,'Tableau Matchs Poules'!$C$4:$C$35,0),1),0) , _xlfn.IFNA(INDEX('Tableau Matchs Poules'!$H$4:$H$35,MATCH($A44,'Tableau Matchs Poules'!$E$4:$E$35,0),1),0))</f>
        <v>0</v>
      </c>
      <c r="E44" s="19" t="n">
        <f aca="false">SUM(_xlfn.IFNA(INDEX('Tableau Matchs Poules'!$H$4:$H$35,MATCH($A44,'Tableau Matchs Poules'!$C$4:$C$35,0),1),0) , _xlfn.IFNA(INDEX('Tableau Matchs Poules'!$G$4:$G$35,MATCH($A44,'Tableau Matchs Poules'!$E$4:$E$35,0),1),0))</f>
        <v>0</v>
      </c>
      <c r="F44" s="18" t="n">
        <f aca="false">SUM(_xlfn.IFNA(INDEX('Tableau Matchs Poules'!$N$4:$N$35,MATCH($A44,'Tableau Matchs Poules'!$L$4:$L$35,0),1),0) , _xlfn.IFNA(INDEX('Tableau Matchs Poules'!$L$4:$L$35,MATCH($A44,'Tableau Matchs Poules'!$N$4:$N$35,0),1),0),_xlfn.IFNA(INDEX('Tableau Matchs Poules'!$W$4:$W$35,MATCH($A44,'Tableau Matchs Poules'!$U$4:$U$35,0),1),0) , _xlfn.IFNA(INDEX('Tableau Matchs Poules'!$U$4:$U$35,MATCH($A44,'Tableau Matchs Poules'!$W$4:$W$35,0),1),0))</f>
        <v>0</v>
      </c>
      <c r="G44" s="19" t="n">
        <f aca="false">SUM(_xlfn.IFNA(INDEX('Tableau Matchs Poules'!$P$4:$P$35,MATCH($A44,'Tableau Matchs Poules'!$L$4:$L$35,0),1),0) , _xlfn.IFNA(INDEX('Tableau Matchs Poules'!$Q$4:$Q$35,MATCH($A44,'Tableau Matchs Poules'!$N$4:$N$35,0),1),0),_xlfn.IFNA(INDEX('Tableau Matchs Poules'!$Y$4:$Y$35,MATCH($A44,'Tableau Matchs Poules'!$U$4:$U$35,0),1),0) , _xlfn.IFNA(INDEX('Tableau Matchs Poules'!$Z$4:$Z$35,MATCH($A44,'Tableau Matchs Poules'!$W$4:$W$35,0),1),0))</f>
        <v>0</v>
      </c>
      <c r="H44" s="19" t="n">
        <f aca="false">SUM(_xlfn.IFNA(INDEX('Tableau Matchs Poules'!$Q$4:$Q$35,MATCH($A44,'Tableau Matchs Poules'!$L$4:$L$35,0),1),0) , _xlfn.IFNA(INDEX('Tableau Matchs Poules'!$P$4:$P$35,MATCH($A44,'Tableau Matchs Poules'!$N$4:$N$35,0),1),0),_xlfn.IFNA(INDEX('Tableau Matchs Poules'!$Z$4:$Z$35,MATCH($A44,'Tableau Matchs Poules'!$U$4:$U$35,0),1),0) , _xlfn.IFNA(INDEX('Tableau Matchs Poules'!$Y$4:$Y$35,MATCH($A44,'Tableau Matchs Poules'!$W$4:$W$35,0),1),0))</f>
        <v>0</v>
      </c>
      <c r="I44" s="18" t="n">
        <f aca="false">SUM(_xlfn.IFNA(INDEX('Tableau Matchs Poules'!$AH$4:$AH$35,MATCH($A44,'Tableau Matchs Poules'!$AD$4:$AD$35,0),1),0) , _xlfn.IFNA(INDEX('Tableau Matchs Poules'!$AI$4:$AI$35,MATCH($A44,'Tableau Matchs Poules'!$AF$4:$AF$35,0),1),0))</f>
        <v>0</v>
      </c>
      <c r="J44" s="19" t="n">
        <f aca="false">SUM(_xlfn.IFNA(INDEX('Tableau Matchs Poules'!$AH$4:$AH$35,MATCH($A44,'Tableau Matchs Poules'!$AD$4:$AD$35,0),1),0) , _xlfn.IFNA(INDEX('Tableau Matchs Poules'!$AI$4:$AI$35,MATCH($A44,'Tableau Matchs Poules'!$AF$4:$AF$35,0),1),0))</f>
        <v>0</v>
      </c>
      <c r="K44" s="19" t="n">
        <f aca="false">SUM(_xlfn.IFNA(INDEX('Tableau Matchs Poules'!$AI$4:$AI$35,MATCH($A44,'Tableau Matchs Poules'!$AD$4:$AD$35,0),1),0) , _xlfn.IFNA(INDEX('Tableau Matchs Poules'!$AH$4:$AH$35,MATCH($A44,'Tableau Matchs Poules'!$AF$4:$AF$35,0),1),0))</f>
        <v>0</v>
      </c>
      <c r="L44" s="18" t="n">
        <f aca="false">SUM(_xlfn.IFNA(INDEX('Tableau Matchs Finales'!$E$4:$E$19,MATCH($A44,'Tableau Matchs Finales'!$C$4:$C$19,0),1),0) , _xlfn.IFNA(INDEX('Tableau Matchs Finales'!$C$4:$C$19,MATCH($A44,'Tableau Matchs Finales'!$E$4:$E$19,0),1),0))</f>
        <v>0</v>
      </c>
      <c r="M44" s="19" t="n">
        <f aca="false">SUM(_xlfn.IFNA(INDEX('Tableau Matchs Finales'!$G$4:$G$19,MATCH($A44,'Tableau Matchs Finales'!$C$4:$C$19,0),1),0) , _xlfn.IFNA(INDEX('Tableau Matchs Finales'!$H$4:$H$19,MATCH($A44,'Tableau Matchs Finales'!$E$4:$E$19,0),1),0))</f>
        <v>0</v>
      </c>
      <c r="N44" s="19" t="n">
        <f aca="false">SUM(_xlfn.IFNA(INDEX('Tableau Matchs Finales'!$H$4:$H$19,MATCH($A44,'Tableau Matchs Finales'!$C$4:$C$19,0),1),0) , _xlfn.IFNA(INDEX('Tableau Matchs Finales'!$G$4:$G$19,MATCH($A44,'Tableau Matchs Finales'!$E$4:$E$19,0),1),0))</f>
        <v>0</v>
      </c>
      <c r="O44" s="18" t="n">
        <f aca="false">SUM(_xlfn.IFNA(INDEX('Tableau Matchs Finales'!$N$4:$N$19,MATCH($A44,'Tableau Matchs Finales'!$L$4:$L$19,0),1),0) , _xlfn.IFNA(INDEX('Tableau Matchs Finales'!$L$4:$L$19,MATCH($A44,'Tableau Matchs Finales'!$N$4:$N$19,0),1),0))</f>
        <v>0</v>
      </c>
      <c r="P44" s="19" t="n">
        <f aca="false">SUM(_xlfn.IFNA(INDEX('Tableau Matchs Finales'!$P$4:$P$19,MATCH($A44,'Tableau Matchs Finales'!$L$4:$L$19,0),1),0) , _xlfn.IFNA(INDEX('Tableau Matchs Finales'!$Q$4:$Q$19,MATCH($A44,'Tableau Matchs Finales'!$N$4:$N$19,0),1),0))</f>
        <v>0</v>
      </c>
      <c r="Q44" s="19" t="n">
        <f aca="false">SUM(_xlfn.IFNA(INDEX('Tableau Matchs Finales'!$Q$4:$Q$19,MATCH($A44,'Tableau Matchs Finales'!$L$4:$L$19,0),1),0) , _xlfn.IFNA(INDEX('Tableau Matchs Finales'!$P$4:$P$19,MATCH($A44,'Tableau Matchs Finales'!$N$4:$N$19,0),1),0))</f>
        <v>0</v>
      </c>
      <c r="R44" s="18" t="n">
        <f aca="false">SUM(_xlfn.IFNA(INDEX('Tableau Matchs Finales'!$W$4:$W$19,MATCH($A44,'Tableau Matchs Finales'!$U$4:$U$19,0),1),0) , _xlfn.IFNA(INDEX('Tableau Matchs Finales'!$U$4:$U$19,MATCH($A44,'Tableau Matchs Finales'!$W$4:$W$19,0),1),0))</f>
        <v>0</v>
      </c>
      <c r="S44" s="19" t="n">
        <f aca="false">SUM(_xlfn.IFNA(INDEX('Tableau Matchs Finales'!$Y$4:$Y$19,MATCH($A44,'Tableau Matchs Finales'!$U$4:$U$19,0),1),0) , _xlfn.IFNA(INDEX('Tableau Matchs Finales'!$Z$4:$Z$19,MATCH($A44,'Tableau Matchs Finales'!$W$4:$W$19,0),1),0))</f>
        <v>0</v>
      </c>
      <c r="T44" s="19" t="n">
        <f aca="false">SUM(_xlfn.IFNA(INDEX('Tableau Matchs Finales'!$Z$4:$Z$19,MATCH($A44,'Tableau Matchs Finales'!$U$4:$U$19,0),1),0) , _xlfn.IFNA(INDEX('Tableau Matchs Finales'!$Y$4:$Y$19,MATCH($A44,'Tableau Matchs Finales'!$W$4:$W$19,0),1),0))</f>
        <v>0</v>
      </c>
      <c r="U44" s="18" t="n">
        <f aca="false">SUM(_xlfn.IFNA(INDEX('Tableau Matchs Finales'!$AD$4:$AD$19,MATCH($A44,'Tableau Matchs Finales'!$AF$4:$AF$19,0),1),0) , _xlfn.IFNA(INDEX('Tableau Matchs Finales'!$AF$4:$AF$19,MATCH($A44,'Tableau Matchs Finales'!$AD$4:$AD$19,0),1),0))</f>
        <v>0</v>
      </c>
      <c r="V44" s="19" t="n">
        <f aca="false">SUM(_xlfn.IFNA(INDEX('Tableau Matchs Finales'!$AI$4:$AI$19,MATCH($A44,'Tableau Matchs Finales'!$AF$4:$AF$19,0),1),0) , _xlfn.IFNA(INDEX('Tableau Matchs Finales'!$AH$4:$AH$19,MATCH($A44,'Tableau Matchs Finales'!$AD$4:$AD$19,0),1),0))</f>
        <v>0</v>
      </c>
      <c r="W44" s="19" t="n">
        <f aca="false">SUM(_xlfn.IFNA(INDEX('Tableau Matchs Finales'!$AH$4:$AH$19,MATCH($A44,'Tableau Matchs Finales'!$AF$4:$AF$19,0),1),0) , _xlfn.IFNA(INDEX('Tableau Matchs Finales'!$AI$4:$AI$19,MATCH($A44,'Tableau Matchs Finales'!$AD$4:$AD$19,0),1),0))</f>
        <v>0</v>
      </c>
      <c r="X44" s="18" t="n">
        <f aca="false">SUM(_xlfn.IFNA(INDEX('Tableau Matchs Finales'!$AM$4:$AM$19,MATCH($A44,'Tableau Matchs Finales'!$AO$4:$AO$19,0),1),0) , _xlfn.IFNA(INDEX('Tableau Matchs Finales'!$AO$4:$AO$19,MATCH($A44,'Tableau Matchs Finales'!$AM$4:$AM$19,0),1),0))</f>
        <v>0</v>
      </c>
      <c r="Y44" s="19" t="n">
        <f aca="false">SUM(_xlfn.IFNA(INDEX('Tableau Matchs Finales'!$AR$4:$AR$19,MATCH($A44,'Tableau Matchs Finales'!$AO$4:$AO$19,0),1),0) , _xlfn.IFNA(INDEX('Tableau Matchs Finales'!$AQ$4:$AQ$19,MATCH($A44,'Tableau Matchs Finales'!$AM$4:$AM$19,0),1),0))</f>
        <v>0</v>
      </c>
      <c r="Z44" s="19" t="n">
        <f aca="false">SUM(_xlfn.IFNA(INDEX('Tableau Matchs Finales'!$AQ$4:$AQ$19,MATCH($A44,'Tableau Matchs Finales'!$AO$4:$AO$19,0),1),0) , _xlfn.IFNA(INDEX('Tableau Matchs Finales'!$AR$4:$AR$19,MATCH($A44,'Tableau Matchs Finales'!$AM$4:$AM$19,0),1),0))</f>
        <v>0</v>
      </c>
    </row>
    <row r="45" customFormat="false" ht="18.55" hidden="false" customHeight="false" outlineLevel="0" collapsed="false">
      <c r="A45" s="16" t="n">
        <v>43</v>
      </c>
      <c r="B45" s="17"/>
      <c r="C45" s="18" t="n">
        <f aca="false">SUM(_xlfn.IFNA(INDEX('Tableau Matchs Poules'!$E$4:$E$35,MATCH($A45,'Tableau Matchs Poules'!$C$4:$C$35,0),1),0) , _xlfn.IFNA(INDEX('Tableau Matchs Poules'!$C$4:$C$35,MATCH($A45,'Tableau Matchs Poules'!$E$4:$E$35,0),1),0))</f>
        <v>0</v>
      </c>
      <c r="D45" s="19" t="n">
        <f aca="false">SUM(_xlfn.IFNA(INDEX('Tableau Matchs Poules'!$G$4:$G$35,MATCH($A45,'Tableau Matchs Poules'!$C$4:$C$35,0),1),0) , _xlfn.IFNA(INDEX('Tableau Matchs Poules'!$H$4:$H$35,MATCH($A45,'Tableau Matchs Poules'!$E$4:$E$35,0),1),0))</f>
        <v>0</v>
      </c>
      <c r="E45" s="19" t="n">
        <f aca="false">SUM(_xlfn.IFNA(INDEX('Tableau Matchs Poules'!$H$4:$H$35,MATCH($A45,'Tableau Matchs Poules'!$C$4:$C$35,0),1),0) , _xlfn.IFNA(INDEX('Tableau Matchs Poules'!$G$4:$G$35,MATCH($A45,'Tableau Matchs Poules'!$E$4:$E$35,0),1),0))</f>
        <v>0</v>
      </c>
      <c r="F45" s="18" t="n">
        <f aca="false">SUM(_xlfn.IFNA(INDEX('Tableau Matchs Poules'!$N$4:$N$35,MATCH($A45,'Tableau Matchs Poules'!$L$4:$L$35,0),1),0) , _xlfn.IFNA(INDEX('Tableau Matchs Poules'!$L$4:$L$35,MATCH($A45,'Tableau Matchs Poules'!$N$4:$N$35,0),1),0),_xlfn.IFNA(INDEX('Tableau Matchs Poules'!$W$4:$W$35,MATCH($A45,'Tableau Matchs Poules'!$U$4:$U$35,0),1),0) , _xlfn.IFNA(INDEX('Tableau Matchs Poules'!$U$4:$U$35,MATCH($A45,'Tableau Matchs Poules'!$W$4:$W$35,0),1),0))</f>
        <v>0</v>
      </c>
      <c r="G45" s="19" t="n">
        <f aca="false">SUM(_xlfn.IFNA(INDEX('Tableau Matchs Poules'!$P$4:$P$35,MATCH($A45,'Tableau Matchs Poules'!$L$4:$L$35,0),1),0) , _xlfn.IFNA(INDEX('Tableau Matchs Poules'!$Q$4:$Q$35,MATCH($A45,'Tableau Matchs Poules'!$N$4:$N$35,0),1),0),_xlfn.IFNA(INDEX('Tableau Matchs Poules'!$Y$4:$Y$35,MATCH($A45,'Tableau Matchs Poules'!$U$4:$U$35,0),1),0) , _xlfn.IFNA(INDEX('Tableau Matchs Poules'!$Z$4:$Z$35,MATCH($A45,'Tableau Matchs Poules'!$W$4:$W$35,0),1),0))</f>
        <v>0</v>
      </c>
      <c r="H45" s="19" t="n">
        <f aca="false">SUM(_xlfn.IFNA(INDEX('Tableau Matchs Poules'!$Q$4:$Q$35,MATCH($A45,'Tableau Matchs Poules'!$L$4:$L$35,0),1),0) , _xlfn.IFNA(INDEX('Tableau Matchs Poules'!$P$4:$P$35,MATCH($A45,'Tableau Matchs Poules'!$N$4:$N$35,0),1),0),_xlfn.IFNA(INDEX('Tableau Matchs Poules'!$Z$4:$Z$35,MATCH($A45,'Tableau Matchs Poules'!$U$4:$U$35,0),1),0) , _xlfn.IFNA(INDEX('Tableau Matchs Poules'!$Y$4:$Y$35,MATCH($A45,'Tableau Matchs Poules'!$W$4:$W$35,0),1),0))</f>
        <v>0</v>
      </c>
      <c r="I45" s="18" t="n">
        <f aca="false">SUM(_xlfn.IFNA(INDEX('Tableau Matchs Poules'!$AH$4:$AH$35,MATCH($A45,'Tableau Matchs Poules'!$AD$4:$AD$35,0),1),0) , _xlfn.IFNA(INDEX('Tableau Matchs Poules'!$AI$4:$AI$35,MATCH($A45,'Tableau Matchs Poules'!$AF$4:$AF$35,0),1),0))</f>
        <v>0</v>
      </c>
      <c r="J45" s="19" t="n">
        <f aca="false">SUM(_xlfn.IFNA(INDEX('Tableau Matchs Poules'!$AH$4:$AH$35,MATCH($A45,'Tableau Matchs Poules'!$AD$4:$AD$35,0),1),0) , _xlfn.IFNA(INDEX('Tableau Matchs Poules'!$AI$4:$AI$35,MATCH($A45,'Tableau Matchs Poules'!$AF$4:$AF$35,0),1),0))</f>
        <v>0</v>
      </c>
      <c r="K45" s="19" t="n">
        <f aca="false">SUM(_xlfn.IFNA(INDEX('Tableau Matchs Poules'!$AI$4:$AI$35,MATCH($A45,'Tableau Matchs Poules'!$AD$4:$AD$35,0),1),0) , _xlfn.IFNA(INDEX('Tableau Matchs Poules'!$AH$4:$AH$35,MATCH($A45,'Tableau Matchs Poules'!$AF$4:$AF$35,0),1),0))</f>
        <v>0</v>
      </c>
      <c r="L45" s="18" t="n">
        <f aca="false">SUM(_xlfn.IFNA(INDEX('Tableau Matchs Finales'!$E$4:$E$19,MATCH($A45,'Tableau Matchs Finales'!$C$4:$C$19,0),1),0) , _xlfn.IFNA(INDEX('Tableau Matchs Finales'!$C$4:$C$19,MATCH($A45,'Tableau Matchs Finales'!$E$4:$E$19,0),1),0))</f>
        <v>0</v>
      </c>
      <c r="M45" s="19" t="n">
        <f aca="false">SUM(_xlfn.IFNA(INDEX('Tableau Matchs Finales'!$G$4:$G$19,MATCH($A45,'Tableau Matchs Finales'!$C$4:$C$19,0),1),0) , _xlfn.IFNA(INDEX('Tableau Matchs Finales'!$H$4:$H$19,MATCH($A45,'Tableau Matchs Finales'!$E$4:$E$19,0),1),0))</f>
        <v>0</v>
      </c>
      <c r="N45" s="19" t="n">
        <f aca="false">SUM(_xlfn.IFNA(INDEX('Tableau Matchs Finales'!$H$4:$H$19,MATCH($A45,'Tableau Matchs Finales'!$C$4:$C$19,0),1),0) , _xlfn.IFNA(INDEX('Tableau Matchs Finales'!$G$4:$G$19,MATCH($A45,'Tableau Matchs Finales'!$E$4:$E$19,0),1),0))</f>
        <v>0</v>
      </c>
      <c r="O45" s="18" t="n">
        <f aca="false">SUM(_xlfn.IFNA(INDEX('Tableau Matchs Finales'!$N$4:$N$19,MATCH($A45,'Tableau Matchs Finales'!$L$4:$L$19,0),1),0) , _xlfn.IFNA(INDEX('Tableau Matchs Finales'!$L$4:$L$19,MATCH($A45,'Tableau Matchs Finales'!$N$4:$N$19,0),1),0))</f>
        <v>0</v>
      </c>
      <c r="P45" s="19" t="n">
        <f aca="false">SUM(_xlfn.IFNA(INDEX('Tableau Matchs Finales'!$P$4:$P$19,MATCH($A45,'Tableau Matchs Finales'!$L$4:$L$19,0),1),0) , _xlfn.IFNA(INDEX('Tableau Matchs Finales'!$Q$4:$Q$19,MATCH($A45,'Tableau Matchs Finales'!$N$4:$N$19,0),1),0))</f>
        <v>0</v>
      </c>
      <c r="Q45" s="19" t="n">
        <f aca="false">SUM(_xlfn.IFNA(INDEX('Tableau Matchs Finales'!$Q$4:$Q$19,MATCH($A45,'Tableau Matchs Finales'!$L$4:$L$19,0),1),0) , _xlfn.IFNA(INDEX('Tableau Matchs Finales'!$P$4:$P$19,MATCH($A45,'Tableau Matchs Finales'!$N$4:$N$19,0),1),0))</f>
        <v>0</v>
      </c>
      <c r="R45" s="18" t="n">
        <f aca="false">SUM(_xlfn.IFNA(INDEX('Tableau Matchs Finales'!$W$4:$W$19,MATCH($A45,'Tableau Matchs Finales'!$U$4:$U$19,0),1),0) , _xlfn.IFNA(INDEX('Tableau Matchs Finales'!$U$4:$U$19,MATCH($A45,'Tableau Matchs Finales'!$W$4:$W$19,0),1),0))</f>
        <v>0</v>
      </c>
      <c r="S45" s="19" t="n">
        <f aca="false">SUM(_xlfn.IFNA(INDEX('Tableau Matchs Finales'!$Y$4:$Y$19,MATCH($A45,'Tableau Matchs Finales'!$U$4:$U$19,0),1),0) , _xlfn.IFNA(INDEX('Tableau Matchs Finales'!$Z$4:$Z$19,MATCH($A45,'Tableau Matchs Finales'!$W$4:$W$19,0),1),0))</f>
        <v>0</v>
      </c>
      <c r="T45" s="19" t="n">
        <f aca="false">SUM(_xlfn.IFNA(INDEX('Tableau Matchs Finales'!$Z$4:$Z$19,MATCH($A45,'Tableau Matchs Finales'!$U$4:$U$19,0),1),0) , _xlfn.IFNA(INDEX('Tableau Matchs Finales'!$Y$4:$Y$19,MATCH($A45,'Tableau Matchs Finales'!$W$4:$W$19,0),1),0))</f>
        <v>0</v>
      </c>
      <c r="U45" s="18" t="n">
        <f aca="false">SUM(_xlfn.IFNA(INDEX('Tableau Matchs Finales'!$AD$4:$AD$19,MATCH($A45,'Tableau Matchs Finales'!$AF$4:$AF$19,0),1),0) , _xlfn.IFNA(INDEX('Tableau Matchs Finales'!$AF$4:$AF$19,MATCH($A45,'Tableau Matchs Finales'!$AD$4:$AD$19,0),1),0))</f>
        <v>0</v>
      </c>
      <c r="V45" s="19" t="n">
        <f aca="false">SUM(_xlfn.IFNA(INDEX('Tableau Matchs Finales'!$AI$4:$AI$19,MATCH($A45,'Tableau Matchs Finales'!$AF$4:$AF$19,0),1),0) , _xlfn.IFNA(INDEX('Tableau Matchs Finales'!$AH$4:$AH$19,MATCH($A45,'Tableau Matchs Finales'!$AD$4:$AD$19,0),1),0))</f>
        <v>0</v>
      </c>
      <c r="W45" s="19" t="n">
        <f aca="false">SUM(_xlfn.IFNA(INDEX('Tableau Matchs Finales'!$AH$4:$AH$19,MATCH($A45,'Tableau Matchs Finales'!$AF$4:$AF$19,0),1),0) , _xlfn.IFNA(INDEX('Tableau Matchs Finales'!$AI$4:$AI$19,MATCH($A45,'Tableau Matchs Finales'!$AD$4:$AD$19,0),1),0))</f>
        <v>0</v>
      </c>
      <c r="X45" s="18" t="n">
        <f aca="false">SUM(_xlfn.IFNA(INDEX('Tableau Matchs Finales'!$AM$4:$AM$19,MATCH($A45,'Tableau Matchs Finales'!$AO$4:$AO$19,0),1),0) , _xlfn.IFNA(INDEX('Tableau Matchs Finales'!$AO$4:$AO$19,MATCH($A45,'Tableau Matchs Finales'!$AM$4:$AM$19,0),1),0))</f>
        <v>0</v>
      </c>
      <c r="Y45" s="19" t="n">
        <f aca="false">SUM(_xlfn.IFNA(INDEX('Tableau Matchs Finales'!$AR$4:$AR$19,MATCH($A45,'Tableau Matchs Finales'!$AO$4:$AO$19,0),1),0) , _xlfn.IFNA(INDEX('Tableau Matchs Finales'!$AQ$4:$AQ$19,MATCH($A45,'Tableau Matchs Finales'!$AM$4:$AM$19,0),1),0))</f>
        <v>0</v>
      </c>
      <c r="Z45" s="19" t="n">
        <f aca="false">SUM(_xlfn.IFNA(INDEX('Tableau Matchs Finales'!$AQ$4:$AQ$19,MATCH($A45,'Tableau Matchs Finales'!$AO$4:$AO$19,0),1),0) , _xlfn.IFNA(INDEX('Tableau Matchs Finales'!$AR$4:$AR$19,MATCH($A45,'Tableau Matchs Finales'!$AM$4:$AM$19,0),1),0))</f>
        <v>0</v>
      </c>
    </row>
    <row r="46" customFormat="false" ht="18.55" hidden="false" customHeight="false" outlineLevel="0" collapsed="false">
      <c r="A46" s="16" t="n">
        <v>44</v>
      </c>
      <c r="B46" s="17"/>
      <c r="C46" s="18" t="n">
        <f aca="false">SUM(_xlfn.IFNA(INDEX('Tableau Matchs Poules'!$E$4:$E$35,MATCH($A46,'Tableau Matchs Poules'!$C$4:$C$35,0),1),0) , _xlfn.IFNA(INDEX('Tableau Matchs Poules'!$C$4:$C$35,MATCH($A46,'Tableau Matchs Poules'!$E$4:$E$35,0),1),0))</f>
        <v>0</v>
      </c>
      <c r="D46" s="19" t="n">
        <f aca="false">SUM(_xlfn.IFNA(INDEX('Tableau Matchs Poules'!$G$4:$G$35,MATCH($A46,'Tableau Matchs Poules'!$C$4:$C$35,0),1),0) , _xlfn.IFNA(INDEX('Tableau Matchs Poules'!$H$4:$H$35,MATCH($A46,'Tableau Matchs Poules'!$E$4:$E$35,0),1),0))</f>
        <v>0</v>
      </c>
      <c r="E46" s="19" t="n">
        <f aca="false">SUM(_xlfn.IFNA(INDEX('Tableau Matchs Poules'!$H$4:$H$35,MATCH($A46,'Tableau Matchs Poules'!$C$4:$C$35,0),1),0) , _xlfn.IFNA(INDEX('Tableau Matchs Poules'!$G$4:$G$35,MATCH($A46,'Tableau Matchs Poules'!$E$4:$E$35,0),1),0))</f>
        <v>0</v>
      </c>
      <c r="F46" s="18" t="n">
        <f aca="false">SUM(_xlfn.IFNA(INDEX('Tableau Matchs Poules'!$N$4:$N$35,MATCH($A46,'Tableau Matchs Poules'!$L$4:$L$35,0),1),0) , _xlfn.IFNA(INDEX('Tableau Matchs Poules'!$L$4:$L$35,MATCH($A46,'Tableau Matchs Poules'!$N$4:$N$35,0),1),0),_xlfn.IFNA(INDEX('Tableau Matchs Poules'!$W$4:$W$35,MATCH($A46,'Tableau Matchs Poules'!$U$4:$U$35,0),1),0) , _xlfn.IFNA(INDEX('Tableau Matchs Poules'!$U$4:$U$35,MATCH($A46,'Tableau Matchs Poules'!$W$4:$W$35,0),1),0))</f>
        <v>0</v>
      </c>
      <c r="G46" s="19" t="n">
        <f aca="false">SUM(_xlfn.IFNA(INDEX('Tableau Matchs Poules'!$P$4:$P$35,MATCH($A46,'Tableau Matchs Poules'!$L$4:$L$35,0),1),0) , _xlfn.IFNA(INDEX('Tableau Matchs Poules'!$Q$4:$Q$35,MATCH($A46,'Tableau Matchs Poules'!$N$4:$N$35,0),1),0),_xlfn.IFNA(INDEX('Tableau Matchs Poules'!$Y$4:$Y$35,MATCH($A46,'Tableau Matchs Poules'!$U$4:$U$35,0),1),0) , _xlfn.IFNA(INDEX('Tableau Matchs Poules'!$Z$4:$Z$35,MATCH($A46,'Tableau Matchs Poules'!$W$4:$W$35,0),1),0))</f>
        <v>0</v>
      </c>
      <c r="H46" s="19" t="n">
        <f aca="false">SUM(_xlfn.IFNA(INDEX('Tableau Matchs Poules'!$Q$4:$Q$35,MATCH($A46,'Tableau Matchs Poules'!$L$4:$L$35,0),1),0) , _xlfn.IFNA(INDEX('Tableau Matchs Poules'!$P$4:$P$35,MATCH($A46,'Tableau Matchs Poules'!$N$4:$N$35,0),1),0),_xlfn.IFNA(INDEX('Tableau Matchs Poules'!$Z$4:$Z$35,MATCH($A46,'Tableau Matchs Poules'!$U$4:$U$35,0),1),0) , _xlfn.IFNA(INDEX('Tableau Matchs Poules'!$Y$4:$Y$35,MATCH($A46,'Tableau Matchs Poules'!$W$4:$W$35,0),1),0))</f>
        <v>0</v>
      </c>
      <c r="I46" s="18" t="n">
        <f aca="false">SUM(_xlfn.IFNA(INDEX('Tableau Matchs Poules'!$AH$4:$AH$35,MATCH($A46,'Tableau Matchs Poules'!$AD$4:$AD$35,0),1),0) , _xlfn.IFNA(INDEX('Tableau Matchs Poules'!$AI$4:$AI$35,MATCH($A46,'Tableau Matchs Poules'!$AF$4:$AF$35,0),1),0))</f>
        <v>0</v>
      </c>
      <c r="J46" s="19" t="n">
        <f aca="false">SUM(_xlfn.IFNA(INDEX('Tableau Matchs Poules'!$AH$4:$AH$35,MATCH($A46,'Tableau Matchs Poules'!$AD$4:$AD$35,0),1),0) , _xlfn.IFNA(INDEX('Tableau Matchs Poules'!$AI$4:$AI$35,MATCH($A46,'Tableau Matchs Poules'!$AF$4:$AF$35,0),1),0))</f>
        <v>0</v>
      </c>
      <c r="K46" s="19" t="n">
        <f aca="false">SUM(_xlfn.IFNA(INDEX('Tableau Matchs Poules'!$AI$4:$AI$35,MATCH($A46,'Tableau Matchs Poules'!$AD$4:$AD$35,0),1),0) , _xlfn.IFNA(INDEX('Tableau Matchs Poules'!$AH$4:$AH$35,MATCH($A46,'Tableau Matchs Poules'!$AF$4:$AF$35,0),1),0))</f>
        <v>0</v>
      </c>
      <c r="L46" s="18" t="n">
        <f aca="false">SUM(_xlfn.IFNA(INDEX('Tableau Matchs Finales'!$E$4:$E$19,MATCH($A46,'Tableau Matchs Finales'!$C$4:$C$19,0),1),0) , _xlfn.IFNA(INDEX('Tableau Matchs Finales'!$C$4:$C$19,MATCH($A46,'Tableau Matchs Finales'!$E$4:$E$19,0),1),0))</f>
        <v>0</v>
      </c>
      <c r="M46" s="19" t="n">
        <f aca="false">SUM(_xlfn.IFNA(INDEX('Tableau Matchs Finales'!$G$4:$G$19,MATCH($A46,'Tableau Matchs Finales'!$C$4:$C$19,0),1),0) , _xlfn.IFNA(INDEX('Tableau Matchs Finales'!$H$4:$H$19,MATCH($A46,'Tableau Matchs Finales'!$E$4:$E$19,0),1),0))</f>
        <v>0</v>
      </c>
      <c r="N46" s="19" t="n">
        <f aca="false">SUM(_xlfn.IFNA(INDEX('Tableau Matchs Finales'!$H$4:$H$19,MATCH($A46,'Tableau Matchs Finales'!$C$4:$C$19,0),1),0) , _xlfn.IFNA(INDEX('Tableau Matchs Finales'!$G$4:$G$19,MATCH($A46,'Tableau Matchs Finales'!$E$4:$E$19,0),1),0))</f>
        <v>0</v>
      </c>
      <c r="O46" s="18" t="n">
        <f aca="false">SUM(_xlfn.IFNA(INDEX('Tableau Matchs Finales'!$N$4:$N$19,MATCH($A46,'Tableau Matchs Finales'!$L$4:$L$19,0),1),0) , _xlfn.IFNA(INDEX('Tableau Matchs Finales'!$L$4:$L$19,MATCH($A46,'Tableau Matchs Finales'!$N$4:$N$19,0),1),0))</f>
        <v>0</v>
      </c>
      <c r="P46" s="19" t="n">
        <f aca="false">SUM(_xlfn.IFNA(INDEX('Tableau Matchs Finales'!$P$4:$P$19,MATCH($A46,'Tableau Matchs Finales'!$L$4:$L$19,0),1),0) , _xlfn.IFNA(INDEX('Tableau Matchs Finales'!$Q$4:$Q$19,MATCH($A46,'Tableau Matchs Finales'!$N$4:$N$19,0),1),0))</f>
        <v>0</v>
      </c>
      <c r="Q46" s="19" t="n">
        <f aca="false">SUM(_xlfn.IFNA(INDEX('Tableau Matchs Finales'!$Q$4:$Q$19,MATCH($A46,'Tableau Matchs Finales'!$L$4:$L$19,0),1),0) , _xlfn.IFNA(INDEX('Tableau Matchs Finales'!$P$4:$P$19,MATCH($A46,'Tableau Matchs Finales'!$N$4:$N$19,0),1),0))</f>
        <v>0</v>
      </c>
      <c r="R46" s="18" t="n">
        <f aca="false">SUM(_xlfn.IFNA(INDEX('Tableau Matchs Finales'!$W$4:$W$19,MATCH($A46,'Tableau Matchs Finales'!$U$4:$U$19,0),1),0) , _xlfn.IFNA(INDEX('Tableau Matchs Finales'!$U$4:$U$19,MATCH($A46,'Tableau Matchs Finales'!$W$4:$W$19,0),1),0))</f>
        <v>0</v>
      </c>
      <c r="S46" s="19" t="n">
        <f aca="false">SUM(_xlfn.IFNA(INDEX('Tableau Matchs Finales'!$Y$4:$Y$19,MATCH($A46,'Tableau Matchs Finales'!$U$4:$U$19,0),1),0) , _xlfn.IFNA(INDEX('Tableau Matchs Finales'!$Z$4:$Z$19,MATCH($A46,'Tableau Matchs Finales'!$W$4:$W$19,0),1),0))</f>
        <v>0</v>
      </c>
      <c r="T46" s="19" t="n">
        <f aca="false">SUM(_xlfn.IFNA(INDEX('Tableau Matchs Finales'!$Z$4:$Z$19,MATCH($A46,'Tableau Matchs Finales'!$U$4:$U$19,0),1),0) , _xlfn.IFNA(INDEX('Tableau Matchs Finales'!$Y$4:$Y$19,MATCH($A46,'Tableau Matchs Finales'!$W$4:$W$19,0),1),0))</f>
        <v>0</v>
      </c>
      <c r="U46" s="18" t="n">
        <f aca="false">SUM(_xlfn.IFNA(INDEX('Tableau Matchs Finales'!$AD$4:$AD$19,MATCH($A46,'Tableau Matchs Finales'!$AF$4:$AF$19,0),1),0) , _xlfn.IFNA(INDEX('Tableau Matchs Finales'!$AF$4:$AF$19,MATCH($A46,'Tableau Matchs Finales'!$AD$4:$AD$19,0),1),0))</f>
        <v>0</v>
      </c>
      <c r="V46" s="19" t="n">
        <f aca="false">SUM(_xlfn.IFNA(INDEX('Tableau Matchs Finales'!$AI$4:$AI$19,MATCH($A46,'Tableau Matchs Finales'!$AF$4:$AF$19,0),1),0) , _xlfn.IFNA(INDEX('Tableau Matchs Finales'!$AH$4:$AH$19,MATCH($A46,'Tableau Matchs Finales'!$AD$4:$AD$19,0),1),0))</f>
        <v>0</v>
      </c>
      <c r="W46" s="19" t="n">
        <f aca="false">SUM(_xlfn.IFNA(INDEX('Tableau Matchs Finales'!$AH$4:$AH$19,MATCH($A46,'Tableau Matchs Finales'!$AF$4:$AF$19,0),1),0) , _xlfn.IFNA(INDEX('Tableau Matchs Finales'!$AI$4:$AI$19,MATCH($A46,'Tableau Matchs Finales'!$AD$4:$AD$19,0),1),0))</f>
        <v>0</v>
      </c>
      <c r="X46" s="18" t="n">
        <f aca="false">SUM(_xlfn.IFNA(INDEX('Tableau Matchs Finales'!$AM$4:$AM$19,MATCH($A46,'Tableau Matchs Finales'!$AO$4:$AO$19,0),1),0) , _xlfn.IFNA(INDEX('Tableau Matchs Finales'!$AO$4:$AO$19,MATCH($A46,'Tableau Matchs Finales'!$AM$4:$AM$19,0),1),0))</f>
        <v>0</v>
      </c>
      <c r="Y46" s="19" t="n">
        <f aca="false">SUM(_xlfn.IFNA(INDEX('Tableau Matchs Finales'!$AR$4:$AR$19,MATCH($A46,'Tableau Matchs Finales'!$AO$4:$AO$19,0),1),0) , _xlfn.IFNA(INDEX('Tableau Matchs Finales'!$AQ$4:$AQ$19,MATCH($A46,'Tableau Matchs Finales'!$AM$4:$AM$19,0),1),0))</f>
        <v>0</v>
      </c>
      <c r="Z46" s="19" t="n">
        <f aca="false">SUM(_xlfn.IFNA(INDEX('Tableau Matchs Finales'!$AQ$4:$AQ$19,MATCH($A46,'Tableau Matchs Finales'!$AO$4:$AO$19,0),1),0) , _xlfn.IFNA(INDEX('Tableau Matchs Finales'!$AR$4:$AR$19,MATCH($A46,'Tableau Matchs Finales'!$AM$4:$AM$19,0),1),0))</f>
        <v>0</v>
      </c>
    </row>
    <row r="47" customFormat="false" ht="18.55" hidden="false" customHeight="false" outlineLevel="0" collapsed="false">
      <c r="A47" s="16" t="n">
        <v>45</v>
      </c>
      <c r="B47" s="17"/>
      <c r="C47" s="18" t="n">
        <f aca="false">SUM(_xlfn.IFNA(INDEX('Tableau Matchs Poules'!$E$4:$E$35,MATCH($A47,'Tableau Matchs Poules'!$C$4:$C$35,0),1),0) , _xlfn.IFNA(INDEX('Tableau Matchs Poules'!$C$4:$C$35,MATCH($A47,'Tableau Matchs Poules'!$E$4:$E$35,0),1),0))</f>
        <v>0</v>
      </c>
      <c r="D47" s="19" t="n">
        <f aca="false">SUM(_xlfn.IFNA(INDEX('Tableau Matchs Poules'!$G$4:$G$35,MATCH($A47,'Tableau Matchs Poules'!$C$4:$C$35,0),1),0) , _xlfn.IFNA(INDEX('Tableau Matchs Poules'!$H$4:$H$35,MATCH($A47,'Tableau Matchs Poules'!$E$4:$E$35,0),1),0))</f>
        <v>0</v>
      </c>
      <c r="E47" s="19" t="n">
        <f aca="false">SUM(_xlfn.IFNA(INDEX('Tableau Matchs Poules'!$H$4:$H$35,MATCH($A47,'Tableau Matchs Poules'!$C$4:$C$35,0),1),0) , _xlfn.IFNA(INDEX('Tableau Matchs Poules'!$G$4:$G$35,MATCH($A47,'Tableau Matchs Poules'!$E$4:$E$35,0),1),0))</f>
        <v>0</v>
      </c>
      <c r="F47" s="18" t="n">
        <f aca="false">SUM(_xlfn.IFNA(INDEX('Tableau Matchs Poules'!$N$4:$N$35,MATCH($A47,'Tableau Matchs Poules'!$L$4:$L$35,0),1),0) , _xlfn.IFNA(INDEX('Tableau Matchs Poules'!$L$4:$L$35,MATCH($A47,'Tableau Matchs Poules'!$N$4:$N$35,0),1),0),_xlfn.IFNA(INDEX('Tableau Matchs Poules'!$W$4:$W$35,MATCH($A47,'Tableau Matchs Poules'!$U$4:$U$35,0),1),0) , _xlfn.IFNA(INDEX('Tableau Matchs Poules'!$U$4:$U$35,MATCH($A47,'Tableau Matchs Poules'!$W$4:$W$35,0),1),0))</f>
        <v>0</v>
      </c>
      <c r="G47" s="19" t="n">
        <f aca="false">SUM(_xlfn.IFNA(INDEX('Tableau Matchs Poules'!$P$4:$P$35,MATCH($A47,'Tableau Matchs Poules'!$L$4:$L$35,0),1),0) , _xlfn.IFNA(INDEX('Tableau Matchs Poules'!$Q$4:$Q$35,MATCH($A47,'Tableau Matchs Poules'!$N$4:$N$35,0),1),0),_xlfn.IFNA(INDEX('Tableau Matchs Poules'!$Y$4:$Y$35,MATCH($A47,'Tableau Matchs Poules'!$U$4:$U$35,0),1),0) , _xlfn.IFNA(INDEX('Tableau Matchs Poules'!$Z$4:$Z$35,MATCH($A47,'Tableau Matchs Poules'!$W$4:$W$35,0),1),0))</f>
        <v>0</v>
      </c>
      <c r="H47" s="19" t="n">
        <f aca="false">SUM(_xlfn.IFNA(INDEX('Tableau Matchs Poules'!$Q$4:$Q$35,MATCH($A47,'Tableau Matchs Poules'!$L$4:$L$35,0),1),0) , _xlfn.IFNA(INDEX('Tableau Matchs Poules'!$P$4:$P$35,MATCH($A47,'Tableau Matchs Poules'!$N$4:$N$35,0),1),0),_xlfn.IFNA(INDEX('Tableau Matchs Poules'!$Z$4:$Z$35,MATCH($A47,'Tableau Matchs Poules'!$U$4:$U$35,0),1),0) , _xlfn.IFNA(INDEX('Tableau Matchs Poules'!$Y$4:$Y$35,MATCH($A47,'Tableau Matchs Poules'!$W$4:$W$35,0),1),0))</f>
        <v>0</v>
      </c>
      <c r="I47" s="18" t="n">
        <f aca="false">SUM(_xlfn.IFNA(INDEX('Tableau Matchs Poules'!$AH$4:$AH$35,MATCH($A47,'Tableau Matchs Poules'!$AD$4:$AD$35,0),1),0) , _xlfn.IFNA(INDEX('Tableau Matchs Poules'!$AI$4:$AI$35,MATCH($A47,'Tableau Matchs Poules'!$AF$4:$AF$35,0),1),0))</f>
        <v>0</v>
      </c>
      <c r="J47" s="19" t="n">
        <f aca="false">SUM(_xlfn.IFNA(INDEX('Tableau Matchs Poules'!$AH$4:$AH$35,MATCH($A47,'Tableau Matchs Poules'!$AD$4:$AD$35,0),1),0) , _xlfn.IFNA(INDEX('Tableau Matchs Poules'!$AI$4:$AI$35,MATCH($A47,'Tableau Matchs Poules'!$AF$4:$AF$35,0),1),0))</f>
        <v>0</v>
      </c>
      <c r="K47" s="19" t="n">
        <f aca="false">SUM(_xlfn.IFNA(INDEX('Tableau Matchs Poules'!$AI$4:$AI$35,MATCH($A47,'Tableau Matchs Poules'!$AD$4:$AD$35,0),1),0) , _xlfn.IFNA(INDEX('Tableau Matchs Poules'!$AH$4:$AH$35,MATCH($A47,'Tableau Matchs Poules'!$AF$4:$AF$35,0),1),0))</f>
        <v>0</v>
      </c>
      <c r="L47" s="18" t="n">
        <f aca="false">SUM(_xlfn.IFNA(INDEX('Tableau Matchs Finales'!$E$4:$E$19,MATCH($A47,'Tableau Matchs Finales'!$C$4:$C$19,0),1),0) , _xlfn.IFNA(INDEX('Tableau Matchs Finales'!$C$4:$C$19,MATCH($A47,'Tableau Matchs Finales'!$E$4:$E$19,0),1),0))</f>
        <v>0</v>
      </c>
      <c r="M47" s="19" t="n">
        <f aca="false">SUM(_xlfn.IFNA(INDEX('Tableau Matchs Finales'!$G$4:$G$19,MATCH($A47,'Tableau Matchs Finales'!$C$4:$C$19,0),1),0) , _xlfn.IFNA(INDEX('Tableau Matchs Finales'!$H$4:$H$19,MATCH($A47,'Tableau Matchs Finales'!$E$4:$E$19,0),1),0))</f>
        <v>0</v>
      </c>
      <c r="N47" s="19" t="n">
        <f aca="false">SUM(_xlfn.IFNA(INDEX('Tableau Matchs Finales'!$H$4:$H$19,MATCH($A47,'Tableau Matchs Finales'!$C$4:$C$19,0),1),0) , _xlfn.IFNA(INDEX('Tableau Matchs Finales'!$G$4:$G$19,MATCH($A47,'Tableau Matchs Finales'!$E$4:$E$19,0),1),0))</f>
        <v>0</v>
      </c>
      <c r="O47" s="18" t="n">
        <f aca="false">SUM(_xlfn.IFNA(INDEX('Tableau Matchs Finales'!$N$4:$N$19,MATCH($A47,'Tableau Matchs Finales'!$L$4:$L$19,0),1),0) , _xlfn.IFNA(INDEX('Tableau Matchs Finales'!$L$4:$L$19,MATCH($A47,'Tableau Matchs Finales'!$N$4:$N$19,0),1),0))</f>
        <v>0</v>
      </c>
      <c r="P47" s="19" t="n">
        <f aca="false">SUM(_xlfn.IFNA(INDEX('Tableau Matchs Finales'!$P$4:$P$19,MATCH($A47,'Tableau Matchs Finales'!$L$4:$L$19,0),1),0) , _xlfn.IFNA(INDEX('Tableau Matchs Finales'!$Q$4:$Q$19,MATCH($A47,'Tableau Matchs Finales'!$N$4:$N$19,0),1),0))</f>
        <v>0</v>
      </c>
      <c r="Q47" s="19" t="n">
        <f aca="false">SUM(_xlfn.IFNA(INDEX('Tableau Matchs Finales'!$Q$4:$Q$19,MATCH($A47,'Tableau Matchs Finales'!$L$4:$L$19,0),1),0) , _xlfn.IFNA(INDEX('Tableau Matchs Finales'!$P$4:$P$19,MATCH($A47,'Tableau Matchs Finales'!$N$4:$N$19,0),1),0))</f>
        <v>0</v>
      </c>
      <c r="R47" s="18" t="n">
        <f aca="false">SUM(_xlfn.IFNA(INDEX('Tableau Matchs Finales'!$W$4:$W$19,MATCH($A47,'Tableau Matchs Finales'!$U$4:$U$19,0),1),0) , _xlfn.IFNA(INDEX('Tableau Matchs Finales'!$U$4:$U$19,MATCH($A47,'Tableau Matchs Finales'!$W$4:$W$19,0),1),0))</f>
        <v>0</v>
      </c>
      <c r="S47" s="19" t="n">
        <f aca="false">SUM(_xlfn.IFNA(INDEX('Tableau Matchs Finales'!$Y$4:$Y$19,MATCH($A47,'Tableau Matchs Finales'!$U$4:$U$19,0),1),0) , _xlfn.IFNA(INDEX('Tableau Matchs Finales'!$Z$4:$Z$19,MATCH($A47,'Tableau Matchs Finales'!$W$4:$W$19,0),1),0))</f>
        <v>0</v>
      </c>
      <c r="T47" s="19" t="n">
        <f aca="false">SUM(_xlfn.IFNA(INDEX('Tableau Matchs Finales'!$Z$4:$Z$19,MATCH($A47,'Tableau Matchs Finales'!$U$4:$U$19,0),1),0) , _xlfn.IFNA(INDEX('Tableau Matchs Finales'!$Y$4:$Y$19,MATCH($A47,'Tableau Matchs Finales'!$W$4:$W$19,0),1),0))</f>
        <v>0</v>
      </c>
      <c r="U47" s="18" t="n">
        <f aca="false">SUM(_xlfn.IFNA(INDEX('Tableau Matchs Finales'!$AD$4:$AD$19,MATCH($A47,'Tableau Matchs Finales'!$AF$4:$AF$19,0),1),0) , _xlfn.IFNA(INDEX('Tableau Matchs Finales'!$AF$4:$AF$19,MATCH($A47,'Tableau Matchs Finales'!$AD$4:$AD$19,0),1),0))</f>
        <v>0</v>
      </c>
      <c r="V47" s="19" t="n">
        <f aca="false">SUM(_xlfn.IFNA(INDEX('Tableau Matchs Finales'!$AI$4:$AI$19,MATCH($A47,'Tableau Matchs Finales'!$AF$4:$AF$19,0),1),0) , _xlfn.IFNA(INDEX('Tableau Matchs Finales'!$AH$4:$AH$19,MATCH($A47,'Tableau Matchs Finales'!$AD$4:$AD$19,0),1),0))</f>
        <v>0</v>
      </c>
      <c r="W47" s="19" t="n">
        <f aca="false">SUM(_xlfn.IFNA(INDEX('Tableau Matchs Finales'!$AH$4:$AH$19,MATCH($A47,'Tableau Matchs Finales'!$AF$4:$AF$19,0),1),0) , _xlfn.IFNA(INDEX('Tableau Matchs Finales'!$AI$4:$AI$19,MATCH($A47,'Tableau Matchs Finales'!$AD$4:$AD$19,0),1),0))</f>
        <v>0</v>
      </c>
      <c r="X47" s="18" t="n">
        <f aca="false">SUM(_xlfn.IFNA(INDEX('Tableau Matchs Finales'!$AM$4:$AM$19,MATCH($A47,'Tableau Matchs Finales'!$AO$4:$AO$19,0),1),0) , _xlfn.IFNA(INDEX('Tableau Matchs Finales'!$AO$4:$AO$19,MATCH($A47,'Tableau Matchs Finales'!$AM$4:$AM$19,0),1),0))</f>
        <v>0</v>
      </c>
      <c r="Y47" s="19" t="n">
        <f aca="false">SUM(_xlfn.IFNA(INDEX('Tableau Matchs Finales'!$AR$4:$AR$19,MATCH($A47,'Tableau Matchs Finales'!$AO$4:$AO$19,0),1),0) , _xlfn.IFNA(INDEX('Tableau Matchs Finales'!$AQ$4:$AQ$19,MATCH($A47,'Tableau Matchs Finales'!$AM$4:$AM$19,0),1),0))</f>
        <v>0</v>
      </c>
      <c r="Z47" s="19" t="n">
        <f aca="false">SUM(_xlfn.IFNA(INDEX('Tableau Matchs Finales'!$AQ$4:$AQ$19,MATCH($A47,'Tableau Matchs Finales'!$AO$4:$AO$19,0),1),0) , _xlfn.IFNA(INDEX('Tableau Matchs Finales'!$AR$4:$AR$19,MATCH($A47,'Tableau Matchs Finales'!$AM$4:$AM$19,0),1),0))</f>
        <v>0</v>
      </c>
    </row>
    <row r="48" customFormat="false" ht="18.55" hidden="false" customHeight="false" outlineLevel="0" collapsed="false">
      <c r="A48" s="16" t="n">
        <v>46</v>
      </c>
      <c r="B48" s="17"/>
      <c r="C48" s="18" t="n">
        <f aca="false">SUM(_xlfn.IFNA(INDEX('Tableau Matchs Poules'!$E$4:$E$35,MATCH($A48,'Tableau Matchs Poules'!$C$4:$C$35,0),1),0) , _xlfn.IFNA(INDEX('Tableau Matchs Poules'!$C$4:$C$35,MATCH($A48,'Tableau Matchs Poules'!$E$4:$E$35,0),1),0))</f>
        <v>0</v>
      </c>
      <c r="D48" s="19" t="n">
        <f aca="false">SUM(_xlfn.IFNA(INDEX('Tableau Matchs Poules'!$G$4:$G$35,MATCH($A48,'Tableau Matchs Poules'!$C$4:$C$35,0),1),0) , _xlfn.IFNA(INDEX('Tableau Matchs Poules'!$H$4:$H$35,MATCH($A48,'Tableau Matchs Poules'!$E$4:$E$35,0),1),0))</f>
        <v>0</v>
      </c>
      <c r="E48" s="19" t="n">
        <f aca="false">SUM(_xlfn.IFNA(INDEX('Tableau Matchs Poules'!$H$4:$H$35,MATCH($A48,'Tableau Matchs Poules'!$C$4:$C$35,0),1),0) , _xlfn.IFNA(INDEX('Tableau Matchs Poules'!$G$4:$G$35,MATCH($A48,'Tableau Matchs Poules'!$E$4:$E$35,0),1),0))</f>
        <v>0</v>
      </c>
      <c r="F48" s="18" t="n">
        <f aca="false">SUM(_xlfn.IFNA(INDEX('Tableau Matchs Poules'!$N$4:$N$35,MATCH($A48,'Tableau Matchs Poules'!$L$4:$L$35,0),1),0) , _xlfn.IFNA(INDEX('Tableau Matchs Poules'!$L$4:$L$35,MATCH($A48,'Tableau Matchs Poules'!$N$4:$N$35,0),1),0),_xlfn.IFNA(INDEX('Tableau Matchs Poules'!$W$4:$W$35,MATCH($A48,'Tableau Matchs Poules'!$U$4:$U$35,0),1),0) , _xlfn.IFNA(INDEX('Tableau Matchs Poules'!$U$4:$U$35,MATCH($A48,'Tableau Matchs Poules'!$W$4:$W$35,0),1),0))</f>
        <v>0</v>
      </c>
      <c r="G48" s="19" t="n">
        <f aca="false">SUM(_xlfn.IFNA(INDEX('Tableau Matchs Poules'!$P$4:$P$35,MATCH($A48,'Tableau Matchs Poules'!$L$4:$L$35,0),1),0) , _xlfn.IFNA(INDEX('Tableau Matchs Poules'!$Q$4:$Q$35,MATCH($A48,'Tableau Matchs Poules'!$N$4:$N$35,0),1),0),_xlfn.IFNA(INDEX('Tableau Matchs Poules'!$Y$4:$Y$35,MATCH($A48,'Tableau Matchs Poules'!$U$4:$U$35,0),1),0) , _xlfn.IFNA(INDEX('Tableau Matchs Poules'!$Z$4:$Z$35,MATCH($A48,'Tableau Matchs Poules'!$W$4:$W$35,0),1),0))</f>
        <v>0</v>
      </c>
      <c r="H48" s="19" t="n">
        <f aca="false">SUM(_xlfn.IFNA(INDEX('Tableau Matchs Poules'!$Q$4:$Q$35,MATCH($A48,'Tableau Matchs Poules'!$L$4:$L$35,0),1),0) , _xlfn.IFNA(INDEX('Tableau Matchs Poules'!$P$4:$P$35,MATCH($A48,'Tableau Matchs Poules'!$N$4:$N$35,0),1),0),_xlfn.IFNA(INDEX('Tableau Matchs Poules'!$Z$4:$Z$35,MATCH($A48,'Tableau Matchs Poules'!$U$4:$U$35,0),1),0) , _xlfn.IFNA(INDEX('Tableau Matchs Poules'!$Y$4:$Y$35,MATCH($A48,'Tableau Matchs Poules'!$W$4:$W$35,0),1),0))</f>
        <v>0</v>
      </c>
      <c r="I48" s="18" t="n">
        <f aca="false">SUM(_xlfn.IFNA(INDEX('Tableau Matchs Poules'!$AH$4:$AH$35,MATCH($A48,'Tableau Matchs Poules'!$AD$4:$AD$35,0),1),0) , _xlfn.IFNA(INDEX('Tableau Matchs Poules'!$AI$4:$AI$35,MATCH($A48,'Tableau Matchs Poules'!$AF$4:$AF$35,0),1),0))</f>
        <v>0</v>
      </c>
      <c r="J48" s="19" t="n">
        <f aca="false">SUM(_xlfn.IFNA(INDEX('Tableau Matchs Poules'!$AH$4:$AH$35,MATCH($A48,'Tableau Matchs Poules'!$AD$4:$AD$35,0),1),0) , _xlfn.IFNA(INDEX('Tableau Matchs Poules'!$AI$4:$AI$35,MATCH($A48,'Tableau Matchs Poules'!$AF$4:$AF$35,0),1),0))</f>
        <v>0</v>
      </c>
      <c r="K48" s="19" t="n">
        <f aca="false">SUM(_xlfn.IFNA(INDEX('Tableau Matchs Poules'!$AI$4:$AI$35,MATCH($A48,'Tableau Matchs Poules'!$AD$4:$AD$35,0),1),0) , _xlfn.IFNA(INDEX('Tableau Matchs Poules'!$AH$4:$AH$35,MATCH($A48,'Tableau Matchs Poules'!$AF$4:$AF$35,0),1),0))</f>
        <v>0</v>
      </c>
      <c r="L48" s="18" t="n">
        <f aca="false">SUM(_xlfn.IFNA(INDEX('Tableau Matchs Finales'!$E$4:$E$19,MATCH($A48,'Tableau Matchs Finales'!$C$4:$C$19,0),1),0) , _xlfn.IFNA(INDEX('Tableau Matchs Finales'!$C$4:$C$19,MATCH($A48,'Tableau Matchs Finales'!$E$4:$E$19,0),1),0))</f>
        <v>0</v>
      </c>
      <c r="M48" s="19" t="n">
        <f aca="false">SUM(_xlfn.IFNA(INDEX('Tableau Matchs Finales'!$G$4:$G$19,MATCH($A48,'Tableau Matchs Finales'!$C$4:$C$19,0),1),0) , _xlfn.IFNA(INDEX('Tableau Matchs Finales'!$H$4:$H$19,MATCH($A48,'Tableau Matchs Finales'!$E$4:$E$19,0),1),0))</f>
        <v>0</v>
      </c>
      <c r="N48" s="19" t="n">
        <f aca="false">SUM(_xlfn.IFNA(INDEX('Tableau Matchs Finales'!$H$4:$H$19,MATCH($A48,'Tableau Matchs Finales'!$C$4:$C$19,0),1),0) , _xlfn.IFNA(INDEX('Tableau Matchs Finales'!$G$4:$G$19,MATCH($A48,'Tableau Matchs Finales'!$E$4:$E$19,0),1),0))</f>
        <v>0</v>
      </c>
      <c r="O48" s="18" t="n">
        <f aca="false">SUM(_xlfn.IFNA(INDEX('Tableau Matchs Finales'!$N$4:$N$19,MATCH($A48,'Tableau Matchs Finales'!$L$4:$L$19,0),1),0) , _xlfn.IFNA(INDEX('Tableau Matchs Finales'!$L$4:$L$19,MATCH($A48,'Tableau Matchs Finales'!$N$4:$N$19,0),1),0))</f>
        <v>0</v>
      </c>
      <c r="P48" s="19" t="n">
        <f aca="false">SUM(_xlfn.IFNA(INDEX('Tableau Matchs Finales'!$P$4:$P$19,MATCH($A48,'Tableau Matchs Finales'!$L$4:$L$19,0),1),0) , _xlfn.IFNA(INDEX('Tableau Matchs Finales'!$Q$4:$Q$19,MATCH($A48,'Tableau Matchs Finales'!$N$4:$N$19,0),1),0))</f>
        <v>0</v>
      </c>
      <c r="Q48" s="19" t="n">
        <f aca="false">SUM(_xlfn.IFNA(INDEX('Tableau Matchs Finales'!$Q$4:$Q$19,MATCH($A48,'Tableau Matchs Finales'!$L$4:$L$19,0),1),0) , _xlfn.IFNA(INDEX('Tableau Matchs Finales'!$P$4:$P$19,MATCH($A48,'Tableau Matchs Finales'!$N$4:$N$19,0),1),0))</f>
        <v>0</v>
      </c>
      <c r="R48" s="18" t="n">
        <f aca="false">SUM(_xlfn.IFNA(INDEX('Tableau Matchs Finales'!$W$4:$W$19,MATCH($A48,'Tableau Matchs Finales'!$U$4:$U$19,0),1),0) , _xlfn.IFNA(INDEX('Tableau Matchs Finales'!$U$4:$U$19,MATCH($A48,'Tableau Matchs Finales'!$W$4:$W$19,0),1),0))</f>
        <v>0</v>
      </c>
      <c r="S48" s="19" t="n">
        <f aca="false">SUM(_xlfn.IFNA(INDEX('Tableau Matchs Finales'!$Y$4:$Y$19,MATCH($A48,'Tableau Matchs Finales'!$U$4:$U$19,0),1),0) , _xlfn.IFNA(INDEX('Tableau Matchs Finales'!$Z$4:$Z$19,MATCH($A48,'Tableau Matchs Finales'!$W$4:$W$19,0),1),0))</f>
        <v>0</v>
      </c>
      <c r="T48" s="19" t="n">
        <f aca="false">SUM(_xlfn.IFNA(INDEX('Tableau Matchs Finales'!$Z$4:$Z$19,MATCH($A48,'Tableau Matchs Finales'!$U$4:$U$19,0),1),0) , _xlfn.IFNA(INDEX('Tableau Matchs Finales'!$Y$4:$Y$19,MATCH($A48,'Tableau Matchs Finales'!$W$4:$W$19,0),1),0))</f>
        <v>0</v>
      </c>
      <c r="U48" s="18" t="n">
        <f aca="false">SUM(_xlfn.IFNA(INDEX('Tableau Matchs Finales'!$AD$4:$AD$19,MATCH($A48,'Tableau Matchs Finales'!$AF$4:$AF$19,0),1),0) , _xlfn.IFNA(INDEX('Tableau Matchs Finales'!$AF$4:$AF$19,MATCH($A48,'Tableau Matchs Finales'!$AD$4:$AD$19,0),1),0))</f>
        <v>0</v>
      </c>
      <c r="V48" s="19" t="n">
        <f aca="false">SUM(_xlfn.IFNA(INDEX('Tableau Matchs Finales'!$AI$4:$AI$19,MATCH($A48,'Tableau Matchs Finales'!$AF$4:$AF$19,0),1),0) , _xlfn.IFNA(INDEX('Tableau Matchs Finales'!$AH$4:$AH$19,MATCH($A48,'Tableau Matchs Finales'!$AD$4:$AD$19,0),1),0))</f>
        <v>0</v>
      </c>
      <c r="W48" s="19" t="n">
        <f aca="false">SUM(_xlfn.IFNA(INDEX('Tableau Matchs Finales'!$AH$4:$AH$19,MATCH($A48,'Tableau Matchs Finales'!$AF$4:$AF$19,0),1),0) , _xlfn.IFNA(INDEX('Tableau Matchs Finales'!$AI$4:$AI$19,MATCH($A48,'Tableau Matchs Finales'!$AD$4:$AD$19,0),1),0))</f>
        <v>0</v>
      </c>
      <c r="X48" s="18" t="n">
        <f aca="false">SUM(_xlfn.IFNA(INDEX('Tableau Matchs Finales'!$AM$4:$AM$19,MATCH($A48,'Tableau Matchs Finales'!$AO$4:$AO$19,0),1),0) , _xlfn.IFNA(INDEX('Tableau Matchs Finales'!$AO$4:$AO$19,MATCH($A48,'Tableau Matchs Finales'!$AM$4:$AM$19,0),1),0))</f>
        <v>0</v>
      </c>
      <c r="Y48" s="19" t="n">
        <f aca="false">SUM(_xlfn.IFNA(INDEX('Tableau Matchs Finales'!$AR$4:$AR$19,MATCH($A48,'Tableau Matchs Finales'!$AO$4:$AO$19,0),1),0) , _xlfn.IFNA(INDEX('Tableau Matchs Finales'!$AQ$4:$AQ$19,MATCH($A48,'Tableau Matchs Finales'!$AM$4:$AM$19,0),1),0))</f>
        <v>0</v>
      </c>
      <c r="Z48" s="19" t="n">
        <f aca="false">SUM(_xlfn.IFNA(INDEX('Tableau Matchs Finales'!$AQ$4:$AQ$19,MATCH($A48,'Tableau Matchs Finales'!$AO$4:$AO$19,0),1),0) , _xlfn.IFNA(INDEX('Tableau Matchs Finales'!$AR$4:$AR$19,MATCH($A48,'Tableau Matchs Finales'!$AM$4:$AM$19,0),1),0))</f>
        <v>0</v>
      </c>
    </row>
    <row r="49" customFormat="false" ht="18.55" hidden="false" customHeight="false" outlineLevel="0" collapsed="false">
      <c r="A49" s="16" t="n">
        <v>47</v>
      </c>
      <c r="B49" s="17"/>
      <c r="C49" s="18" t="n">
        <f aca="false">SUM(_xlfn.IFNA(INDEX('Tableau Matchs Poules'!$E$4:$E$35,MATCH($A49,'Tableau Matchs Poules'!$C$4:$C$35,0),1),0) , _xlfn.IFNA(INDEX('Tableau Matchs Poules'!$C$4:$C$35,MATCH($A49,'Tableau Matchs Poules'!$E$4:$E$35,0),1),0))</f>
        <v>0</v>
      </c>
      <c r="D49" s="19" t="n">
        <f aca="false">SUM(_xlfn.IFNA(INDEX('Tableau Matchs Poules'!$G$4:$G$35,MATCH($A49,'Tableau Matchs Poules'!$C$4:$C$35,0),1),0) , _xlfn.IFNA(INDEX('Tableau Matchs Poules'!$H$4:$H$35,MATCH($A49,'Tableau Matchs Poules'!$E$4:$E$35,0),1),0))</f>
        <v>0</v>
      </c>
      <c r="E49" s="19" t="n">
        <f aca="false">SUM(_xlfn.IFNA(INDEX('Tableau Matchs Poules'!$H$4:$H$35,MATCH($A49,'Tableau Matchs Poules'!$C$4:$C$35,0),1),0) , _xlfn.IFNA(INDEX('Tableau Matchs Poules'!$G$4:$G$35,MATCH($A49,'Tableau Matchs Poules'!$E$4:$E$35,0),1),0))</f>
        <v>0</v>
      </c>
      <c r="F49" s="18" t="n">
        <f aca="false">SUM(_xlfn.IFNA(INDEX('Tableau Matchs Poules'!$N$4:$N$35,MATCH($A49,'Tableau Matchs Poules'!$L$4:$L$35,0),1),0) , _xlfn.IFNA(INDEX('Tableau Matchs Poules'!$L$4:$L$35,MATCH($A49,'Tableau Matchs Poules'!$N$4:$N$35,0),1),0),_xlfn.IFNA(INDEX('Tableau Matchs Poules'!$W$4:$W$35,MATCH($A49,'Tableau Matchs Poules'!$U$4:$U$35,0),1),0) , _xlfn.IFNA(INDEX('Tableau Matchs Poules'!$U$4:$U$35,MATCH($A49,'Tableau Matchs Poules'!$W$4:$W$35,0),1),0))</f>
        <v>0</v>
      </c>
      <c r="G49" s="19" t="n">
        <f aca="false">SUM(_xlfn.IFNA(INDEX('Tableau Matchs Poules'!$P$4:$P$35,MATCH($A49,'Tableau Matchs Poules'!$L$4:$L$35,0),1),0) , _xlfn.IFNA(INDEX('Tableau Matchs Poules'!$Q$4:$Q$35,MATCH($A49,'Tableau Matchs Poules'!$N$4:$N$35,0),1),0),_xlfn.IFNA(INDEX('Tableau Matchs Poules'!$Y$4:$Y$35,MATCH($A49,'Tableau Matchs Poules'!$U$4:$U$35,0),1),0) , _xlfn.IFNA(INDEX('Tableau Matchs Poules'!$Z$4:$Z$35,MATCH($A49,'Tableau Matchs Poules'!$W$4:$W$35,0),1),0))</f>
        <v>0</v>
      </c>
      <c r="H49" s="19" t="n">
        <f aca="false">SUM(_xlfn.IFNA(INDEX('Tableau Matchs Poules'!$Q$4:$Q$35,MATCH($A49,'Tableau Matchs Poules'!$L$4:$L$35,0),1),0) , _xlfn.IFNA(INDEX('Tableau Matchs Poules'!$P$4:$P$35,MATCH($A49,'Tableau Matchs Poules'!$N$4:$N$35,0),1),0),_xlfn.IFNA(INDEX('Tableau Matchs Poules'!$Z$4:$Z$35,MATCH($A49,'Tableau Matchs Poules'!$U$4:$U$35,0),1),0) , _xlfn.IFNA(INDEX('Tableau Matchs Poules'!$Y$4:$Y$35,MATCH($A49,'Tableau Matchs Poules'!$W$4:$W$35,0),1),0))</f>
        <v>0</v>
      </c>
      <c r="I49" s="18" t="n">
        <f aca="false">SUM(_xlfn.IFNA(INDEX('Tableau Matchs Poules'!$AH$4:$AH$35,MATCH($A49,'Tableau Matchs Poules'!$AD$4:$AD$35,0),1),0) , _xlfn.IFNA(INDEX('Tableau Matchs Poules'!$AI$4:$AI$35,MATCH($A49,'Tableau Matchs Poules'!$AF$4:$AF$35,0),1),0))</f>
        <v>0</v>
      </c>
      <c r="J49" s="19" t="n">
        <f aca="false">SUM(_xlfn.IFNA(INDEX('Tableau Matchs Poules'!$AH$4:$AH$35,MATCH($A49,'Tableau Matchs Poules'!$AD$4:$AD$35,0),1),0) , _xlfn.IFNA(INDEX('Tableau Matchs Poules'!$AI$4:$AI$35,MATCH($A49,'Tableau Matchs Poules'!$AF$4:$AF$35,0),1),0))</f>
        <v>0</v>
      </c>
      <c r="K49" s="19" t="n">
        <f aca="false">SUM(_xlfn.IFNA(INDEX('Tableau Matchs Poules'!$AI$4:$AI$35,MATCH($A49,'Tableau Matchs Poules'!$AD$4:$AD$35,0),1),0) , _xlfn.IFNA(INDEX('Tableau Matchs Poules'!$AH$4:$AH$35,MATCH($A49,'Tableau Matchs Poules'!$AF$4:$AF$35,0),1),0))</f>
        <v>0</v>
      </c>
      <c r="L49" s="18" t="n">
        <f aca="false">SUM(_xlfn.IFNA(INDEX('Tableau Matchs Finales'!$E$4:$E$19,MATCH($A49,'Tableau Matchs Finales'!$C$4:$C$19,0),1),0) , _xlfn.IFNA(INDEX('Tableau Matchs Finales'!$C$4:$C$19,MATCH($A49,'Tableau Matchs Finales'!$E$4:$E$19,0),1),0))</f>
        <v>0</v>
      </c>
      <c r="M49" s="19" t="n">
        <f aca="false">SUM(_xlfn.IFNA(INDEX('Tableau Matchs Finales'!$G$4:$G$19,MATCH($A49,'Tableau Matchs Finales'!$C$4:$C$19,0),1),0) , _xlfn.IFNA(INDEX('Tableau Matchs Finales'!$H$4:$H$19,MATCH($A49,'Tableau Matchs Finales'!$E$4:$E$19,0),1),0))</f>
        <v>0</v>
      </c>
      <c r="N49" s="19" t="n">
        <f aca="false">SUM(_xlfn.IFNA(INDEX('Tableau Matchs Finales'!$H$4:$H$19,MATCH($A49,'Tableau Matchs Finales'!$C$4:$C$19,0),1),0) , _xlfn.IFNA(INDEX('Tableau Matchs Finales'!$G$4:$G$19,MATCH($A49,'Tableau Matchs Finales'!$E$4:$E$19,0),1),0))</f>
        <v>0</v>
      </c>
      <c r="O49" s="18" t="n">
        <f aca="false">SUM(_xlfn.IFNA(INDEX('Tableau Matchs Finales'!$N$4:$N$19,MATCH($A49,'Tableau Matchs Finales'!$L$4:$L$19,0),1),0) , _xlfn.IFNA(INDEX('Tableau Matchs Finales'!$L$4:$L$19,MATCH($A49,'Tableau Matchs Finales'!$N$4:$N$19,0),1),0))</f>
        <v>0</v>
      </c>
      <c r="P49" s="19" t="n">
        <f aca="false">SUM(_xlfn.IFNA(INDEX('Tableau Matchs Finales'!$P$4:$P$19,MATCH($A49,'Tableau Matchs Finales'!$L$4:$L$19,0),1),0) , _xlfn.IFNA(INDEX('Tableau Matchs Finales'!$Q$4:$Q$19,MATCH($A49,'Tableau Matchs Finales'!$N$4:$N$19,0),1),0))</f>
        <v>0</v>
      </c>
      <c r="Q49" s="19" t="n">
        <f aca="false">SUM(_xlfn.IFNA(INDEX('Tableau Matchs Finales'!$Q$4:$Q$19,MATCH($A49,'Tableau Matchs Finales'!$L$4:$L$19,0),1),0) , _xlfn.IFNA(INDEX('Tableau Matchs Finales'!$P$4:$P$19,MATCH($A49,'Tableau Matchs Finales'!$N$4:$N$19,0),1),0))</f>
        <v>0</v>
      </c>
      <c r="R49" s="18" t="n">
        <f aca="false">SUM(_xlfn.IFNA(INDEX('Tableau Matchs Finales'!$W$4:$W$19,MATCH($A49,'Tableau Matchs Finales'!$U$4:$U$19,0),1),0) , _xlfn.IFNA(INDEX('Tableau Matchs Finales'!$U$4:$U$19,MATCH($A49,'Tableau Matchs Finales'!$W$4:$W$19,0),1),0))</f>
        <v>0</v>
      </c>
      <c r="S49" s="19" t="n">
        <f aca="false">SUM(_xlfn.IFNA(INDEX('Tableau Matchs Finales'!$Y$4:$Y$19,MATCH($A49,'Tableau Matchs Finales'!$U$4:$U$19,0),1),0) , _xlfn.IFNA(INDEX('Tableau Matchs Finales'!$Z$4:$Z$19,MATCH($A49,'Tableau Matchs Finales'!$W$4:$W$19,0),1),0))</f>
        <v>0</v>
      </c>
      <c r="T49" s="19" t="n">
        <f aca="false">SUM(_xlfn.IFNA(INDEX('Tableau Matchs Finales'!$Z$4:$Z$19,MATCH($A49,'Tableau Matchs Finales'!$U$4:$U$19,0),1),0) , _xlfn.IFNA(INDEX('Tableau Matchs Finales'!$Y$4:$Y$19,MATCH($A49,'Tableau Matchs Finales'!$W$4:$W$19,0),1),0))</f>
        <v>0</v>
      </c>
      <c r="U49" s="18" t="n">
        <f aca="false">SUM(_xlfn.IFNA(INDEX('Tableau Matchs Finales'!$AD$4:$AD$19,MATCH($A49,'Tableau Matchs Finales'!$AF$4:$AF$19,0),1),0) , _xlfn.IFNA(INDEX('Tableau Matchs Finales'!$AF$4:$AF$19,MATCH($A49,'Tableau Matchs Finales'!$AD$4:$AD$19,0),1),0))</f>
        <v>0</v>
      </c>
      <c r="V49" s="19" t="n">
        <f aca="false">SUM(_xlfn.IFNA(INDEX('Tableau Matchs Finales'!$AI$4:$AI$19,MATCH($A49,'Tableau Matchs Finales'!$AF$4:$AF$19,0),1),0) , _xlfn.IFNA(INDEX('Tableau Matchs Finales'!$AH$4:$AH$19,MATCH($A49,'Tableau Matchs Finales'!$AD$4:$AD$19,0),1),0))</f>
        <v>0</v>
      </c>
      <c r="W49" s="19" t="n">
        <f aca="false">SUM(_xlfn.IFNA(INDEX('Tableau Matchs Finales'!$AH$4:$AH$19,MATCH($A49,'Tableau Matchs Finales'!$AF$4:$AF$19,0),1),0) , _xlfn.IFNA(INDEX('Tableau Matchs Finales'!$AI$4:$AI$19,MATCH($A49,'Tableau Matchs Finales'!$AD$4:$AD$19,0),1),0))</f>
        <v>0</v>
      </c>
      <c r="X49" s="18" t="n">
        <f aca="false">SUM(_xlfn.IFNA(INDEX('Tableau Matchs Finales'!$AM$4:$AM$19,MATCH($A49,'Tableau Matchs Finales'!$AO$4:$AO$19,0),1),0) , _xlfn.IFNA(INDEX('Tableau Matchs Finales'!$AO$4:$AO$19,MATCH($A49,'Tableau Matchs Finales'!$AM$4:$AM$19,0),1),0))</f>
        <v>0</v>
      </c>
      <c r="Y49" s="19" t="n">
        <f aca="false">SUM(_xlfn.IFNA(INDEX('Tableau Matchs Finales'!$AR$4:$AR$19,MATCH($A49,'Tableau Matchs Finales'!$AO$4:$AO$19,0),1),0) , _xlfn.IFNA(INDEX('Tableau Matchs Finales'!$AQ$4:$AQ$19,MATCH($A49,'Tableau Matchs Finales'!$AM$4:$AM$19,0),1),0))</f>
        <v>0</v>
      </c>
      <c r="Z49" s="19" t="n">
        <f aca="false">SUM(_xlfn.IFNA(INDEX('Tableau Matchs Finales'!$AQ$4:$AQ$19,MATCH($A49,'Tableau Matchs Finales'!$AO$4:$AO$19,0),1),0) , _xlfn.IFNA(INDEX('Tableau Matchs Finales'!$AR$4:$AR$19,MATCH($A49,'Tableau Matchs Finales'!$AM$4:$AM$19,0),1),0))</f>
        <v>0</v>
      </c>
    </row>
    <row r="50" customFormat="false" ht="18.55" hidden="false" customHeight="false" outlineLevel="0" collapsed="false">
      <c r="A50" s="16" t="n">
        <v>48</v>
      </c>
      <c r="B50" s="17"/>
      <c r="C50" s="18" t="n">
        <f aca="false">SUM(_xlfn.IFNA(INDEX('Tableau Matchs Poules'!$E$4:$E$35,MATCH($A50,'Tableau Matchs Poules'!$C$4:$C$35,0),1),0) , _xlfn.IFNA(INDEX('Tableau Matchs Poules'!$C$4:$C$35,MATCH($A50,'Tableau Matchs Poules'!$E$4:$E$35,0),1),0))</f>
        <v>0</v>
      </c>
      <c r="D50" s="19" t="n">
        <f aca="false">SUM(_xlfn.IFNA(INDEX('Tableau Matchs Poules'!$G$4:$G$35,MATCH($A50,'Tableau Matchs Poules'!$C$4:$C$35,0),1),0) , _xlfn.IFNA(INDEX('Tableau Matchs Poules'!$H$4:$H$35,MATCH($A50,'Tableau Matchs Poules'!$E$4:$E$35,0),1),0))</f>
        <v>0</v>
      </c>
      <c r="E50" s="19" t="n">
        <f aca="false">SUM(_xlfn.IFNA(INDEX('Tableau Matchs Poules'!$H$4:$H$35,MATCH($A50,'Tableau Matchs Poules'!$C$4:$C$35,0),1),0) , _xlfn.IFNA(INDEX('Tableau Matchs Poules'!$G$4:$G$35,MATCH($A50,'Tableau Matchs Poules'!$E$4:$E$35,0),1),0))</f>
        <v>0</v>
      </c>
      <c r="F50" s="18" t="n">
        <f aca="false">SUM(_xlfn.IFNA(INDEX('Tableau Matchs Poules'!$N$4:$N$35,MATCH($A50,'Tableau Matchs Poules'!$L$4:$L$35,0),1),0) , _xlfn.IFNA(INDEX('Tableau Matchs Poules'!$L$4:$L$35,MATCH($A50,'Tableau Matchs Poules'!$N$4:$N$35,0),1),0),_xlfn.IFNA(INDEX('Tableau Matchs Poules'!$W$4:$W$35,MATCH($A50,'Tableau Matchs Poules'!$U$4:$U$35,0),1),0) , _xlfn.IFNA(INDEX('Tableau Matchs Poules'!$U$4:$U$35,MATCH($A50,'Tableau Matchs Poules'!$W$4:$W$35,0),1),0))</f>
        <v>0</v>
      </c>
      <c r="G50" s="19" t="n">
        <f aca="false">SUM(_xlfn.IFNA(INDEX('Tableau Matchs Poules'!$P$4:$P$35,MATCH($A50,'Tableau Matchs Poules'!$L$4:$L$35,0),1),0) , _xlfn.IFNA(INDEX('Tableau Matchs Poules'!$Q$4:$Q$35,MATCH($A50,'Tableau Matchs Poules'!$N$4:$N$35,0),1),0),_xlfn.IFNA(INDEX('Tableau Matchs Poules'!$Y$4:$Y$35,MATCH($A50,'Tableau Matchs Poules'!$U$4:$U$35,0),1),0) , _xlfn.IFNA(INDEX('Tableau Matchs Poules'!$Z$4:$Z$35,MATCH($A50,'Tableau Matchs Poules'!$W$4:$W$35,0),1),0))</f>
        <v>0</v>
      </c>
      <c r="H50" s="19" t="n">
        <f aca="false">SUM(_xlfn.IFNA(INDEX('Tableau Matchs Poules'!$Q$4:$Q$35,MATCH($A50,'Tableau Matchs Poules'!$L$4:$L$35,0),1),0) , _xlfn.IFNA(INDEX('Tableau Matchs Poules'!$P$4:$P$35,MATCH($A50,'Tableau Matchs Poules'!$N$4:$N$35,0),1),0),_xlfn.IFNA(INDEX('Tableau Matchs Poules'!$Z$4:$Z$35,MATCH($A50,'Tableau Matchs Poules'!$U$4:$U$35,0),1),0) , _xlfn.IFNA(INDEX('Tableau Matchs Poules'!$Y$4:$Y$35,MATCH($A50,'Tableau Matchs Poules'!$W$4:$W$35,0),1),0))</f>
        <v>0</v>
      </c>
      <c r="I50" s="18" t="n">
        <f aca="false">SUM(_xlfn.IFNA(INDEX('Tableau Matchs Poules'!$AH$4:$AH$35,MATCH($A50,'Tableau Matchs Poules'!$AD$4:$AD$35,0),1),0) , _xlfn.IFNA(INDEX('Tableau Matchs Poules'!$AI$4:$AI$35,MATCH($A50,'Tableau Matchs Poules'!$AF$4:$AF$35,0),1),0))</f>
        <v>0</v>
      </c>
      <c r="J50" s="19" t="n">
        <f aca="false">SUM(_xlfn.IFNA(INDEX('Tableau Matchs Poules'!$AH$4:$AH$35,MATCH($A50,'Tableau Matchs Poules'!$AD$4:$AD$35,0),1),0) , _xlfn.IFNA(INDEX('Tableau Matchs Poules'!$AI$4:$AI$35,MATCH($A50,'Tableau Matchs Poules'!$AF$4:$AF$35,0),1),0))</f>
        <v>0</v>
      </c>
      <c r="K50" s="19" t="n">
        <f aca="false">SUM(_xlfn.IFNA(INDEX('Tableau Matchs Poules'!$AI$4:$AI$35,MATCH($A50,'Tableau Matchs Poules'!$AD$4:$AD$35,0),1),0) , _xlfn.IFNA(INDEX('Tableau Matchs Poules'!$AH$4:$AH$35,MATCH($A50,'Tableau Matchs Poules'!$AF$4:$AF$35,0),1),0))</f>
        <v>0</v>
      </c>
      <c r="L50" s="18" t="n">
        <f aca="false">SUM(_xlfn.IFNA(INDEX('Tableau Matchs Finales'!$E$4:$E$19,MATCH($A50,'Tableau Matchs Finales'!$C$4:$C$19,0),1),0) , _xlfn.IFNA(INDEX('Tableau Matchs Finales'!$C$4:$C$19,MATCH($A50,'Tableau Matchs Finales'!$E$4:$E$19,0),1),0))</f>
        <v>0</v>
      </c>
      <c r="M50" s="19" t="n">
        <f aca="false">SUM(_xlfn.IFNA(INDEX('Tableau Matchs Finales'!$G$4:$G$19,MATCH($A50,'Tableau Matchs Finales'!$C$4:$C$19,0),1),0) , _xlfn.IFNA(INDEX('Tableau Matchs Finales'!$H$4:$H$19,MATCH($A50,'Tableau Matchs Finales'!$E$4:$E$19,0),1),0))</f>
        <v>0</v>
      </c>
      <c r="N50" s="19" t="n">
        <f aca="false">SUM(_xlfn.IFNA(INDEX('Tableau Matchs Finales'!$H$4:$H$19,MATCH($A50,'Tableau Matchs Finales'!$C$4:$C$19,0),1),0) , _xlfn.IFNA(INDEX('Tableau Matchs Finales'!$G$4:$G$19,MATCH($A50,'Tableau Matchs Finales'!$E$4:$E$19,0),1),0))</f>
        <v>0</v>
      </c>
      <c r="O50" s="18" t="n">
        <f aca="false">SUM(_xlfn.IFNA(INDEX('Tableau Matchs Finales'!$N$4:$N$19,MATCH($A50,'Tableau Matchs Finales'!$L$4:$L$19,0),1),0) , _xlfn.IFNA(INDEX('Tableau Matchs Finales'!$L$4:$L$19,MATCH($A50,'Tableau Matchs Finales'!$N$4:$N$19,0),1),0))</f>
        <v>0</v>
      </c>
      <c r="P50" s="19" t="n">
        <f aca="false">SUM(_xlfn.IFNA(INDEX('Tableau Matchs Finales'!$P$4:$P$19,MATCH($A50,'Tableau Matchs Finales'!$L$4:$L$19,0),1),0) , _xlfn.IFNA(INDEX('Tableau Matchs Finales'!$Q$4:$Q$19,MATCH($A50,'Tableau Matchs Finales'!$N$4:$N$19,0),1),0))</f>
        <v>0</v>
      </c>
      <c r="Q50" s="19" t="n">
        <f aca="false">SUM(_xlfn.IFNA(INDEX('Tableau Matchs Finales'!$Q$4:$Q$19,MATCH($A50,'Tableau Matchs Finales'!$L$4:$L$19,0),1),0) , _xlfn.IFNA(INDEX('Tableau Matchs Finales'!$P$4:$P$19,MATCH($A50,'Tableau Matchs Finales'!$N$4:$N$19,0),1),0))</f>
        <v>0</v>
      </c>
      <c r="R50" s="18" t="n">
        <f aca="false">SUM(_xlfn.IFNA(INDEX('Tableau Matchs Finales'!$W$4:$W$19,MATCH($A50,'Tableau Matchs Finales'!$U$4:$U$19,0),1),0) , _xlfn.IFNA(INDEX('Tableau Matchs Finales'!$U$4:$U$19,MATCH($A50,'Tableau Matchs Finales'!$W$4:$W$19,0),1),0))</f>
        <v>0</v>
      </c>
      <c r="S50" s="19" t="n">
        <f aca="false">SUM(_xlfn.IFNA(INDEX('Tableau Matchs Finales'!$Y$4:$Y$19,MATCH($A50,'Tableau Matchs Finales'!$U$4:$U$19,0),1),0) , _xlfn.IFNA(INDEX('Tableau Matchs Finales'!$Z$4:$Z$19,MATCH($A50,'Tableau Matchs Finales'!$W$4:$W$19,0),1),0))</f>
        <v>0</v>
      </c>
      <c r="T50" s="19" t="n">
        <f aca="false">SUM(_xlfn.IFNA(INDEX('Tableau Matchs Finales'!$Z$4:$Z$19,MATCH($A50,'Tableau Matchs Finales'!$U$4:$U$19,0),1),0) , _xlfn.IFNA(INDEX('Tableau Matchs Finales'!$Y$4:$Y$19,MATCH($A50,'Tableau Matchs Finales'!$W$4:$W$19,0),1),0))</f>
        <v>0</v>
      </c>
      <c r="U50" s="18" t="n">
        <f aca="false">SUM(_xlfn.IFNA(INDEX('Tableau Matchs Finales'!$AD$4:$AD$19,MATCH($A50,'Tableau Matchs Finales'!$AF$4:$AF$19,0),1),0) , _xlfn.IFNA(INDEX('Tableau Matchs Finales'!$AF$4:$AF$19,MATCH($A50,'Tableau Matchs Finales'!$AD$4:$AD$19,0),1),0))</f>
        <v>0</v>
      </c>
      <c r="V50" s="19" t="n">
        <f aca="false">SUM(_xlfn.IFNA(INDEX('Tableau Matchs Finales'!$AI$4:$AI$19,MATCH($A50,'Tableau Matchs Finales'!$AF$4:$AF$19,0),1),0) , _xlfn.IFNA(INDEX('Tableau Matchs Finales'!$AH$4:$AH$19,MATCH($A50,'Tableau Matchs Finales'!$AD$4:$AD$19,0),1),0))</f>
        <v>0</v>
      </c>
      <c r="W50" s="19" t="n">
        <f aca="false">SUM(_xlfn.IFNA(INDEX('Tableau Matchs Finales'!$AH$4:$AH$19,MATCH($A50,'Tableau Matchs Finales'!$AF$4:$AF$19,0),1),0) , _xlfn.IFNA(INDEX('Tableau Matchs Finales'!$AI$4:$AI$19,MATCH($A50,'Tableau Matchs Finales'!$AD$4:$AD$19,0),1),0))</f>
        <v>0</v>
      </c>
      <c r="X50" s="18" t="n">
        <f aca="false">SUM(_xlfn.IFNA(INDEX('Tableau Matchs Finales'!$AM$4:$AM$19,MATCH($A50,'Tableau Matchs Finales'!$AO$4:$AO$19,0),1),0) , _xlfn.IFNA(INDEX('Tableau Matchs Finales'!$AO$4:$AO$19,MATCH($A50,'Tableau Matchs Finales'!$AM$4:$AM$19,0),1),0))</f>
        <v>0</v>
      </c>
      <c r="Y50" s="19" t="n">
        <f aca="false">SUM(_xlfn.IFNA(INDEX('Tableau Matchs Finales'!$AR$4:$AR$19,MATCH($A50,'Tableau Matchs Finales'!$AO$4:$AO$19,0),1),0) , _xlfn.IFNA(INDEX('Tableau Matchs Finales'!$AQ$4:$AQ$19,MATCH($A50,'Tableau Matchs Finales'!$AM$4:$AM$19,0),1),0))</f>
        <v>0</v>
      </c>
      <c r="Z50" s="19" t="n">
        <f aca="false">SUM(_xlfn.IFNA(INDEX('Tableau Matchs Finales'!$AQ$4:$AQ$19,MATCH($A50,'Tableau Matchs Finales'!$AO$4:$AO$19,0),1),0) , _xlfn.IFNA(INDEX('Tableau Matchs Finales'!$AR$4:$AR$19,MATCH($A50,'Tableau Matchs Finales'!$AM$4:$AM$19,0),1),0))</f>
        <v>0</v>
      </c>
    </row>
    <row r="51" customFormat="false" ht="18.55" hidden="false" customHeight="false" outlineLevel="0" collapsed="false">
      <c r="A51" s="16" t="n">
        <v>49</v>
      </c>
      <c r="B51" s="17"/>
      <c r="C51" s="18" t="n">
        <f aca="false">SUM(_xlfn.IFNA(INDEX('Tableau Matchs Poules'!$E$4:$E$35,MATCH($A51,'Tableau Matchs Poules'!$C$4:$C$35,0),1),0) , _xlfn.IFNA(INDEX('Tableau Matchs Poules'!$C$4:$C$35,MATCH($A51,'Tableau Matchs Poules'!$E$4:$E$35,0),1),0))</f>
        <v>0</v>
      </c>
      <c r="D51" s="19" t="n">
        <f aca="false">SUM(_xlfn.IFNA(INDEX('Tableau Matchs Poules'!$G$4:$G$35,MATCH($A51,'Tableau Matchs Poules'!$C$4:$C$35,0),1),0) , _xlfn.IFNA(INDEX('Tableau Matchs Poules'!$H$4:$H$35,MATCH($A51,'Tableau Matchs Poules'!$E$4:$E$35,0),1),0))</f>
        <v>0</v>
      </c>
      <c r="E51" s="19" t="n">
        <f aca="false">SUM(_xlfn.IFNA(INDEX('Tableau Matchs Poules'!$H$4:$H$35,MATCH($A51,'Tableau Matchs Poules'!$C$4:$C$35,0),1),0) , _xlfn.IFNA(INDEX('Tableau Matchs Poules'!$G$4:$G$35,MATCH($A51,'Tableau Matchs Poules'!$E$4:$E$35,0),1),0))</f>
        <v>0</v>
      </c>
      <c r="F51" s="18" t="n">
        <f aca="false">SUM(_xlfn.IFNA(INDEX('Tableau Matchs Poules'!$N$4:$N$35,MATCH($A51,'Tableau Matchs Poules'!$L$4:$L$35,0),1),0) , _xlfn.IFNA(INDEX('Tableau Matchs Poules'!$L$4:$L$35,MATCH($A51,'Tableau Matchs Poules'!$N$4:$N$35,0),1),0),_xlfn.IFNA(INDEX('Tableau Matchs Poules'!$W$4:$W$35,MATCH($A51,'Tableau Matchs Poules'!$U$4:$U$35,0),1),0) , _xlfn.IFNA(INDEX('Tableau Matchs Poules'!$U$4:$U$35,MATCH($A51,'Tableau Matchs Poules'!$W$4:$W$35,0),1),0))</f>
        <v>0</v>
      </c>
      <c r="G51" s="19" t="n">
        <f aca="false">SUM(_xlfn.IFNA(INDEX('Tableau Matchs Poules'!$P$4:$P$35,MATCH($A51,'Tableau Matchs Poules'!$L$4:$L$35,0),1),0) , _xlfn.IFNA(INDEX('Tableau Matchs Poules'!$Q$4:$Q$35,MATCH($A51,'Tableau Matchs Poules'!$N$4:$N$35,0),1),0),_xlfn.IFNA(INDEX('Tableau Matchs Poules'!$Y$4:$Y$35,MATCH($A51,'Tableau Matchs Poules'!$U$4:$U$35,0),1),0) , _xlfn.IFNA(INDEX('Tableau Matchs Poules'!$Z$4:$Z$35,MATCH($A51,'Tableau Matchs Poules'!$W$4:$W$35,0),1),0))</f>
        <v>0</v>
      </c>
      <c r="H51" s="19" t="n">
        <f aca="false">SUM(_xlfn.IFNA(INDEX('Tableau Matchs Poules'!$Q$4:$Q$35,MATCH($A51,'Tableau Matchs Poules'!$L$4:$L$35,0),1),0) , _xlfn.IFNA(INDEX('Tableau Matchs Poules'!$P$4:$P$35,MATCH($A51,'Tableau Matchs Poules'!$N$4:$N$35,0),1),0),_xlfn.IFNA(INDEX('Tableau Matchs Poules'!$Z$4:$Z$35,MATCH($A51,'Tableau Matchs Poules'!$U$4:$U$35,0),1),0) , _xlfn.IFNA(INDEX('Tableau Matchs Poules'!$Y$4:$Y$35,MATCH($A51,'Tableau Matchs Poules'!$W$4:$W$35,0),1),0))</f>
        <v>0</v>
      </c>
      <c r="I51" s="18" t="n">
        <f aca="false">SUM(_xlfn.IFNA(INDEX('Tableau Matchs Poules'!$AH$4:$AH$35,MATCH($A51,'Tableau Matchs Poules'!$AD$4:$AD$35,0),1),0) , _xlfn.IFNA(INDEX('Tableau Matchs Poules'!$AI$4:$AI$35,MATCH($A51,'Tableau Matchs Poules'!$AF$4:$AF$35,0),1),0))</f>
        <v>0</v>
      </c>
      <c r="J51" s="19" t="n">
        <f aca="false">SUM(_xlfn.IFNA(INDEX('Tableau Matchs Poules'!$AH$4:$AH$35,MATCH($A51,'Tableau Matchs Poules'!$AD$4:$AD$35,0),1),0) , _xlfn.IFNA(INDEX('Tableau Matchs Poules'!$AI$4:$AI$35,MATCH($A51,'Tableau Matchs Poules'!$AF$4:$AF$35,0),1),0))</f>
        <v>0</v>
      </c>
      <c r="K51" s="19" t="n">
        <f aca="false">SUM(_xlfn.IFNA(INDEX('Tableau Matchs Poules'!$AI$4:$AI$35,MATCH($A51,'Tableau Matchs Poules'!$AD$4:$AD$35,0),1),0) , _xlfn.IFNA(INDEX('Tableau Matchs Poules'!$AH$4:$AH$35,MATCH($A51,'Tableau Matchs Poules'!$AF$4:$AF$35,0),1),0))</f>
        <v>0</v>
      </c>
      <c r="L51" s="18" t="n">
        <f aca="false">SUM(_xlfn.IFNA(INDEX('Tableau Matchs Finales'!$E$4:$E$19,MATCH($A51,'Tableau Matchs Finales'!$C$4:$C$19,0),1),0) , _xlfn.IFNA(INDEX('Tableau Matchs Finales'!$C$4:$C$19,MATCH($A51,'Tableau Matchs Finales'!$E$4:$E$19,0),1),0))</f>
        <v>0</v>
      </c>
      <c r="M51" s="19" t="n">
        <f aca="false">SUM(_xlfn.IFNA(INDEX('Tableau Matchs Finales'!$G$4:$G$19,MATCH($A51,'Tableau Matchs Finales'!$C$4:$C$19,0),1),0) , _xlfn.IFNA(INDEX('Tableau Matchs Finales'!$H$4:$H$19,MATCH($A51,'Tableau Matchs Finales'!$E$4:$E$19,0),1),0))</f>
        <v>0</v>
      </c>
      <c r="N51" s="19" t="n">
        <f aca="false">SUM(_xlfn.IFNA(INDEX('Tableau Matchs Finales'!$H$4:$H$19,MATCH($A51,'Tableau Matchs Finales'!$C$4:$C$19,0),1),0) , _xlfn.IFNA(INDEX('Tableau Matchs Finales'!$G$4:$G$19,MATCH($A51,'Tableau Matchs Finales'!$E$4:$E$19,0),1),0))</f>
        <v>0</v>
      </c>
      <c r="O51" s="18" t="n">
        <f aca="false">SUM(_xlfn.IFNA(INDEX('Tableau Matchs Finales'!$N$4:$N$19,MATCH($A51,'Tableau Matchs Finales'!$L$4:$L$19,0),1),0) , _xlfn.IFNA(INDEX('Tableau Matchs Finales'!$L$4:$L$19,MATCH($A51,'Tableau Matchs Finales'!$N$4:$N$19,0),1),0))</f>
        <v>0</v>
      </c>
      <c r="P51" s="19" t="n">
        <f aca="false">SUM(_xlfn.IFNA(INDEX('Tableau Matchs Finales'!$P$4:$P$19,MATCH($A51,'Tableau Matchs Finales'!$L$4:$L$19,0),1),0) , _xlfn.IFNA(INDEX('Tableau Matchs Finales'!$Q$4:$Q$19,MATCH($A51,'Tableau Matchs Finales'!$N$4:$N$19,0),1),0))</f>
        <v>0</v>
      </c>
      <c r="Q51" s="19" t="n">
        <f aca="false">SUM(_xlfn.IFNA(INDEX('Tableau Matchs Finales'!$Q$4:$Q$19,MATCH($A51,'Tableau Matchs Finales'!$L$4:$L$19,0),1),0) , _xlfn.IFNA(INDEX('Tableau Matchs Finales'!$P$4:$P$19,MATCH($A51,'Tableau Matchs Finales'!$N$4:$N$19,0),1),0))</f>
        <v>0</v>
      </c>
      <c r="R51" s="18" t="n">
        <f aca="false">SUM(_xlfn.IFNA(INDEX('Tableau Matchs Finales'!$W$4:$W$19,MATCH($A51,'Tableau Matchs Finales'!$U$4:$U$19,0),1),0) , _xlfn.IFNA(INDEX('Tableau Matchs Finales'!$U$4:$U$19,MATCH($A51,'Tableau Matchs Finales'!$W$4:$W$19,0),1),0))</f>
        <v>0</v>
      </c>
      <c r="S51" s="19" t="n">
        <f aca="false">SUM(_xlfn.IFNA(INDEX('Tableau Matchs Finales'!$Y$4:$Y$19,MATCH($A51,'Tableau Matchs Finales'!$U$4:$U$19,0),1),0) , _xlfn.IFNA(INDEX('Tableau Matchs Finales'!$Z$4:$Z$19,MATCH($A51,'Tableau Matchs Finales'!$W$4:$W$19,0),1),0))</f>
        <v>0</v>
      </c>
      <c r="T51" s="19" t="n">
        <f aca="false">SUM(_xlfn.IFNA(INDEX('Tableau Matchs Finales'!$Z$4:$Z$19,MATCH($A51,'Tableau Matchs Finales'!$U$4:$U$19,0),1),0) , _xlfn.IFNA(INDEX('Tableau Matchs Finales'!$Y$4:$Y$19,MATCH($A51,'Tableau Matchs Finales'!$W$4:$W$19,0),1),0))</f>
        <v>0</v>
      </c>
      <c r="U51" s="18" t="n">
        <f aca="false">SUM(_xlfn.IFNA(INDEX('Tableau Matchs Finales'!$AD$4:$AD$19,MATCH($A51,'Tableau Matchs Finales'!$AF$4:$AF$19,0),1),0) , _xlfn.IFNA(INDEX('Tableau Matchs Finales'!$AF$4:$AF$19,MATCH($A51,'Tableau Matchs Finales'!$AD$4:$AD$19,0),1),0))</f>
        <v>0</v>
      </c>
      <c r="V51" s="19" t="n">
        <f aca="false">SUM(_xlfn.IFNA(INDEX('Tableau Matchs Finales'!$AI$4:$AI$19,MATCH($A51,'Tableau Matchs Finales'!$AF$4:$AF$19,0),1),0) , _xlfn.IFNA(INDEX('Tableau Matchs Finales'!$AH$4:$AH$19,MATCH($A51,'Tableau Matchs Finales'!$AD$4:$AD$19,0),1),0))</f>
        <v>0</v>
      </c>
      <c r="W51" s="19" t="n">
        <f aca="false">SUM(_xlfn.IFNA(INDEX('Tableau Matchs Finales'!$AH$4:$AH$19,MATCH($A51,'Tableau Matchs Finales'!$AF$4:$AF$19,0),1),0) , _xlfn.IFNA(INDEX('Tableau Matchs Finales'!$AI$4:$AI$19,MATCH($A51,'Tableau Matchs Finales'!$AD$4:$AD$19,0),1),0))</f>
        <v>0</v>
      </c>
      <c r="X51" s="18" t="n">
        <f aca="false">SUM(_xlfn.IFNA(INDEX('Tableau Matchs Finales'!$AM$4:$AM$19,MATCH($A51,'Tableau Matchs Finales'!$AO$4:$AO$19,0),1),0) , _xlfn.IFNA(INDEX('Tableau Matchs Finales'!$AO$4:$AO$19,MATCH($A51,'Tableau Matchs Finales'!$AM$4:$AM$19,0),1),0))</f>
        <v>0</v>
      </c>
      <c r="Y51" s="19" t="n">
        <f aca="false">SUM(_xlfn.IFNA(INDEX('Tableau Matchs Finales'!$AR$4:$AR$19,MATCH($A51,'Tableau Matchs Finales'!$AO$4:$AO$19,0),1),0) , _xlfn.IFNA(INDEX('Tableau Matchs Finales'!$AQ$4:$AQ$19,MATCH($A51,'Tableau Matchs Finales'!$AM$4:$AM$19,0),1),0))</f>
        <v>0</v>
      </c>
      <c r="Z51" s="19" t="n">
        <f aca="false">SUM(_xlfn.IFNA(INDEX('Tableau Matchs Finales'!$AQ$4:$AQ$19,MATCH($A51,'Tableau Matchs Finales'!$AO$4:$AO$19,0),1),0) , _xlfn.IFNA(INDEX('Tableau Matchs Finales'!$AR$4:$AR$19,MATCH($A51,'Tableau Matchs Finales'!$AM$4:$AM$19,0),1),0))</f>
        <v>0</v>
      </c>
    </row>
    <row r="52" customFormat="false" ht="18.55" hidden="false" customHeight="false" outlineLevel="0" collapsed="false">
      <c r="A52" s="16" t="n">
        <v>50</v>
      </c>
      <c r="B52" s="17"/>
      <c r="C52" s="18" t="n">
        <f aca="false">SUM(_xlfn.IFNA(INDEX('Tableau Matchs Poules'!$E$4:$E$35,MATCH($A52,'Tableau Matchs Poules'!$C$4:$C$35,0),1),0) , _xlfn.IFNA(INDEX('Tableau Matchs Poules'!$C$4:$C$35,MATCH($A52,'Tableau Matchs Poules'!$E$4:$E$35,0),1),0))</f>
        <v>0</v>
      </c>
      <c r="D52" s="19" t="n">
        <f aca="false">SUM(_xlfn.IFNA(INDEX('Tableau Matchs Poules'!$G$4:$G$35,MATCH($A52,'Tableau Matchs Poules'!$C$4:$C$35,0),1),0) , _xlfn.IFNA(INDEX('Tableau Matchs Poules'!$H$4:$H$35,MATCH($A52,'Tableau Matchs Poules'!$E$4:$E$35,0),1),0))</f>
        <v>0</v>
      </c>
      <c r="E52" s="19" t="n">
        <f aca="false">SUM(_xlfn.IFNA(INDEX('Tableau Matchs Poules'!$H$4:$H$35,MATCH($A52,'Tableau Matchs Poules'!$C$4:$C$35,0),1),0) , _xlfn.IFNA(INDEX('Tableau Matchs Poules'!$G$4:$G$35,MATCH($A52,'Tableau Matchs Poules'!$E$4:$E$35,0),1),0))</f>
        <v>0</v>
      </c>
      <c r="F52" s="18" t="n">
        <f aca="false">SUM(_xlfn.IFNA(INDEX('Tableau Matchs Poules'!$N$4:$N$35,MATCH($A52,'Tableau Matchs Poules'!$L$4:$L$35,0),1),0) , _xlfn.IFNA(INDEX('Tableau Matchs Poules'!$L$4:$L$35,MATCH($A52,'Tableau Matchs Poules'!$N$4:$N$35,0),1),0),_xlfn.IFNA(INDEX('Tableau Matchs Poules'!$W$4:$W$35,MATCH($A52,'Tableau Matchs Poules'!$U$4:$U$35,0),1),0) , _xlfn.IFNA(INDEX('Tableau Matchs Poules'!$U$4:$U$35,MATCH($A52,'Tableau Matchs Poules'!$W$4:$W$35,0),1),0))</f>
        <v>0</v>
      </c>
      <c r="G52" s="19" t="n">
        <f aca="false">SUM(_xlfn.IFNA(INDEX('Tableau Matchs Poules'!$P$4:$P$35,MATCH($A52,'Tableau Matchs Poules'!$L$4:$L$35,0),1),0) , _xlfn.IFNA(INDEX('Tableau Matchs Poules'!$Q$4:$Q$35,MATCH($A52,'Tableau Matchs Poules'!$N$4:$N$35,0),1),0),_xlfn.IFNA(INDEX('Tableau Matchs Poules'!$Y$4:$Y$35,MATCH($A52,'Tableau Matchs Poules'!$U$4:$U$35,0),1),0) , _xlfn.IFNA(INDEX('Tableau Matchs Poules'!$Z$4:$Z$35,MATCH($A52,'Tableau Matchs Poules'!$W$4:$W$35,0),1),0))</f>
        <v>0</v>
      </c>
      <c r="H52" s="19" t="n">
        <f aca="false">SUM(_xlfn.IFNA(INDEX('Tableau Matchs Poules'!$Q$4:$Q$35,MATCH($A52,'Tableau Matchs Poules'!$L$4:$L$35,0),1),0) , _xlfn.IFNA(INDEX('Tableau Matchs Poules'!$P$4:$P$35,MATCH($A52,'Tableau Matchs Poules'!$N$4:$N$35,0),1),0),_xlfn.IFNA(INDEX('Tableau Matchs Poules'!$Z$4:$Z$35,MATCH($A52,'Tableau Matchs Poules'!$U$4:$U$35,0),1),0) , _xlfn.IFNA(INDEX('Tableau Matchs Poules'!$Y$4:$Y$35,MATCH($A52,'Tableau Matchs Poules'!$W$4:$W$35,0),1),0))</f>
        <v>0</v>
      </c>
      <c r="I52" s="18" t="n">
        <f aca="false">SUM(_xlfn.IFNA(INDEX('Tableau Matchs Poules'!$AH$4:$AH$35,MATCH($A52,'Tableau Matchs Poules'!$AD$4:$AD$35,0),1),0) , _xlfn.IFNA(INDEX('Tableau Matchs Poules'!$AI$4:$AI$35,MATCH($A52,'Tableau Matchs Poules'!$AF$4:$AF$35,0),1),0))</f>
        <v>0</v>
      </c>
      <c r="J52" s="19" t="n">
        <f aca="false">SUM(_xlfn.IFNA(INDEX('Tableau Matchs Poules'!$AH$4:$AH$35,MATCH($A52,'Tableau Matchs Poules'!$AD$4:$AD$35,0),1),0) , _xlfn.IFNA(INDEX('Tableau Matchs Poules'!$AI$4:$AI$35,MATCH($A52,'Tableau Matchs Poules'!$AF$4:$AF$35,0),1),0))</f>
        <v>0</v>
      </c>
      <c r="K52" s="19" t="n">
        <f aca="false">SUM(_xlfn.IFNA(INDEX('Tableau Matchs Poules'!$AI$4:$AI$35,MATCH($A52,'Tableau Matchs Poules'!$AD$4:$AD$35,0),1),0) , _xlfn.IFNA(INDEX('Tableau Matchs Poules'!$AH$4:$AH$35,MATCH($A52,'Tableau Matchs Poules'!$AF$4:$AF$35,0),1),0))</f>
        <v>0</v>
      </c>
      <c r="L52" s="18" t="n">
        <f aca="false">SUM(_xlfn.IFNA(INDEX('Tableau Matchs Finales'!$E$4:$E$19,MATCH($A52,'Tableau Matchs Finales'!$C$4:$C$19,0),1),0) , _xlfn.IFNA(INDEX('Tableau Matchs Finales'!$C$4:$C$19,MATCH($A52,'Tableau Matchs Finales'!$E$4:$E$19,0),1),0))</f>
        <v>0</v>
      </c>
      <c r="M52" s="19" t="n">
        <f aca="false">SUM(_xlfn.IFNA(INDEX('Tableau Matchs Finales'!$G$4:$G$19,MATCH($A52,'Tableau Matchs Finales'!$C$4:$C$19,0),1),0) , _xlfn.IFNA(INDEX('Tableau Matchs Finales'!$H$4:$H$19,MATCH($A52,'Tableau Matchs Finales'!$E$4:$E$19,0),1),0))</f>
        <v>0</v>
      </c>
      <c r="N52" s="19" t="n">
        <f aca="false">SUM(_xlfn.IFNA(INDEX('Tableau Matchs Finales'!$H$4:$H$19,MATCH($A52,'Tableau Matchs Finales'!$C$4:$C$19,0),1),0) , _xlfn.IFNA(INDEX('Tableau Matchs Finales'!$G$4:$G$19,MATCH($A52,'Tableau Matchs Finales'!$E$4:$E$19,0),1),0))</f>
        <v>0</v>
      </c>
      <c r="O52" s="18" t="n">
        <f aca="false">SUM(_xlfn.IFNA(INDEX('Tableau Matchs Finales'!$N$4:$N$19,MATCH($A52,'Tableau Matchs Finales'!$L$4:$L$19,0),1),0) , _xlfn.IFNA(INDEX('Tableau Matchs Finales'!$L$4:$L$19,MATCH($A52,'Tableau Matchs Finales'!$N$4:$N$19,0),1),0))</f>
        <v>0</v>
      </c>
      <c r="P52" s="19" t="n">
        <f aca="false">SUM(_xlfn.IFNA(INDEX('Tableau Matchs Finales'!$P$4:$P$19,MATCH($A52,'Tableau Matchs Finales'!$L$4:$L$19,0),1),0) , _xlfn.IFNA(INDEX('Tableau Matchs Finales'!$Q$4:$Q$19,MATCH($A52,'Tableau Matchs Finales'!$N$4:$N$19,0),1),0))</f>
        <v>0</v>
      </c>
      <c r="Q52" s="19" t="n">
        <f aca="false">SUM(_xlfn.IFNA(INDEX('Tableau Matchs Finales'!$Q$4:$Q$19,MATCH($A52,'Tableau Matchs Finales'!$L$4:$L$19,0),1),0) , _xlfn.IFNA(INDEX('Tableau Matchs Finales'!$P$4:$P$19,MATCH($A52,'Tableau Matchs Finales'!$N$4:$N$19,0),1),0))</f>
        <v>0</v>
      </c>
      <c r="R52" s="18" t="n">
        <f aca="false">SUM(_xlfn.IFNA(INDEX('Tableau Matchs Finales'!$W$4:$W$19,MATCH($A52,'Tableau Matchs Finales'!$U$4:$U$19,0),1),0) , _xlfn.IFNA(INDEX('Tableau Matchs Finales'!$U$4:$U$19,MATCH($A52,'Tableau Matchs Finales'!$W$4:$W$19,0),1),0))</f>
        <v>0</v>
      </c>
      <c r="S52" s="19" t="n">
        <f aca="false">SUM(_xlfn.IFNA(INDEX('Tableau Matchs Finales'!$Y$4:$Y$19,MATCH($A52,'Tableau Matchs Finales'!$U$4:$U$19,0),1),0) , _xlfn.IFNA(INDEX('Tableau Matchs Finales'!$Z$4:$Z$19,MATCH($A52,'Tableau Matchs Finales'!$W$4:$W$19,0),1),0))</f>
        <v>0</v>
      </c>
      <c r="T52" s="19" t="n">
        <f aca="false">SUM(_xlfn.IFNA(INDEX('Tableau Matchs Finales'!$Z$4:$Z$19,MATCH($A52,'Tableau Matchs Finales'!$U$4:$U$19,0),1),0) , _xlfn.IFNA(INDEX('Tableau Matchs Finales'!$Y$4:$Y$19,MATCH($A52,'Tableau Matchs Finales'!$W$4:$W$19,0),1),0))</f>
        <v>0</v>
      </c>
      <c r="U52" s="18" t="n">
        <f aca="false">SUM(_xlfn.IFNA(INDEX('Tableau Matchs Finales'!$AD$4:$AD$19,MATCH($A52,'Tableau Matchs Finales'!$AF$4:$AF$19,0),1),0) , _xlfn.IFNA(INDEX('Tableau Matchs Finales'!$AF$4:$AF$19,MATCH($A52,'Tableau Matchs Finales'!$AD$4:$AD$19,0),1),0))</f>
        <v>0</v>
      </c>
      <c r="V52" s="19" t="n">
        <f aca="false">SUM(_xlfn.IFNA(INDEX('Tableau Matchs Finales'!$AI$4:$AI$19,MATCH($A52,'Tableau Matchs Finales'!$AF$4:$AF$19,0),1),0) , _xlfn.IFNA(INDEX('Tableau Matchs Finales'!$AH$4:$AH$19,MATCH($A52,'Tableau Matchs Finales'!$AD$4:$AD$19,0),1),0))</f>
        <v>0</v>
      </c>
      <c r="W52" s="19" t="n">
        <f aca="false">SUM(_xlfn.IFNA(INDEX('Tableau Matchs Finales'!$AH$4:$AH$19,MATCH($A52,'Tableau Matchs Finales'!$AF$4:$AF$19,0),1),0) , _xlfn.IFNA(INDEX('Tableau Matchs Finales'!$AI$4:$AI$19,MATCH($A52,'Tableau Matchs Finales'!$AD$4:$AD$19,0),1),0))</f>
        <v>0</v>
      </c>
      <c r="X52" s="18" t="n">
        <f aca="false">SUM(_xlfn.IFNA(INDEX('Tableau Matchs Finales'!$AM$4:$AM$19,MATCH($A52,'Tableau Matchs Finales'!$AO$4:$AO$19,0),1),0) , _xlfn.IFNA(INDEX('Tableau Matchs Finales'!$AO$4:$AO$19,MATCH($A52,'Tableau Matchs Finales'!$AM$4:$AM$19,0),1),0))</f>
        <v>0</v>
      </c>
      <c r="Y52" s="19" t="n">
        <f aca="false">SUM(_xlfn.IFNA(INDEX('Tableau Matchs Finales'!$AR$4:$AR$19,MATCH($A52,'Tableau Matchs Finales'!$AO$4:$AO$19,0),1),0) , _xlfn.IFNA(INDEX('Tableau Matchs Finales'!$AQ$4:$AQ$19,MATCH($A52,'Tableau Matchs Finales'!$AM$4:$AM$19,0),1),0))</f>
        <v>0</v>
      </c>
      <c r="Z52" s="19" t="n">
        <f aca="false">SUM(_xlfn.IFNA(INDEX('Tableau Matchs Finales'!$AQ$4:$AQ$19,MATCH($A52,'Tableau Matchs Finales'!$AO$4:$AO$19,0),1),0) , _xlfn.IFNA(INDEX('Tableau Matchs Finales'!$AR$4:$AR$19,MATCH($A52,'Tableau Matchs Finales'!$AM$4:$AM$19,0),1),0))</f>
        <v>0</v>
      </c>
    </row>
    <row r="53" customFormat="false" ht="18.55" hidden="false" customHeight="false" outlineLevel="0" collapsed="false">
      <c r="A53" s="16" t="n">
        <v>51</v>
      </c>
      <c r="B53" s="17"/>
      <c r="C53" s="18" t="n">
        <f aca="false">SUM(_xlfn.IFNA(INDEX('Tableau Matchs Poules'!$E$4:$E$35,MATCH($A53,'Tableau Matchs Poules'!$C$4:$C$35,0),1),0) , _xlfn.IFNA(INDEX('Tableau Matchs Poules'!$C$4:$C$35,MATCH($A53,'Tableau Matchs Poules'!$E$4:$E$35,0),1),0))</f>
        <v>0</v>
      </c>
      <c r="D53" s="19" t="n">
        <f aca="false">SUM(_xlfn.IFNA(INDEX('Tableau Matchs Poules'!$G$4:$G$35,MATCH($A53,'Tableau Matchs Poules'!$C$4:$C$35,0),1),0) , _xlfn.IFNA(INDEX('Tableau Matchs Poules'!$H$4:$H$35,MATCH($A53,'Tableau Matchs Poules'!$E$4:$E$35,0),1),0))</f>
        <v>0</v>
      </c>
      <c r="E53" s="19" t="n">
        <f aca="false">SUM(_xlfn.IFNA(INDEX('Tableau Matchs Poules'!$H$4:$H$35,MATCH($A53,'Tableau Matchs Poules'!$C$4:$C$35,0),1),0) , _xlfn.IFNA(INDEX('Tableau Matchs Poules'!$G$4:$G$35,MATCH($A53,'Tableau Matchs Poules'!$E$4:$E$35,0),1),0))</f>
        <v>0</v>
      </c>
      <c r="F53" s="18" t="n">
        <f aca="false">SUM(_xlfn.IFNA(INDEX('Tableau Matchs Poules'!$N$4:$N$35,MATCH($A53,'Tableau Matchs Poules'!$L$4:$L$35,0),1),0) , _xlfn.IFNA(INDEX('Tableau Matchs Poules'!$L$4:$L$35,MATCH($A53,'Tableau Matchs Poules'!$N$4:$N$35,0),1),0),_xlfn.IFNA(INDEX('Tableau Matchs Poules'!$W$4:$W$35,MATCH($A53,'Tableau Matchs Poules'!$U$4:$U$35,0),1),0) , _xlfn.IFNA(INDEX('Tableau Matchs Poules'!$U$4:$U$35,MATCH($A53,'Tableau Matchs Poules'!$W$4:$W$35,0),1),0))</f>
        <v>0</v>
      </c>
      <c r="G53" s="19" t="n">
        <f aca="false">SUM(_xlfn.IFNA(INDEX('Tableau Matchs Poules'!$P$4:$P$35,MATCH($A53,'Tableau Matchs Poules'!$L$4:$L$35,0),1),0) , _xlfn.IFNA(INDEX('Tableau Matchs Poules'!$Q$4:$Q$35,MATCH($A53,'Tableau Matchs Poules'!$N$4:$N$35,0),1),0),_xlfn.IFNA(INDEX('Tableau Matchs Poules'!$Y$4:$Y$35,MATCH($A53,'Tableau Matchs Poules'!$U$4:$U$35,0),1),0) , _xlfn.IFNA(INDEX('Tableau Matchs Poules'!$Z$4:$Z$35,MATCH($A53,'Tableau Matchs Poules'!$W$4:$W$35,0),1),0))</f>
        <v>0</v>
      </c>
      <c r="H53" s="19" t="n">
        <f aca="false">SUM(_xlfn.IFNA(INDEX('Tableau Matchs Poules'!$Q$4:$Q$35,MATCH($A53,'Tableau Matchs Poules'!$L$4:$L$35,0),1),0) , _xlfn.IFNA(INDEX('Tableau Matchs Poules'!$P$4:$P$35,MATCH($A53,'Tableau Matchs Poules'!$N$4:$N$35,0),1),0),_xlfn.IFNA(INDEX('Tableau Matchs Poules'!$Z$4:$Z$35,MATCH($A53,'Tableau Matchs Poules'!$U$4:$U$35,0),1),0) , _xlfn.IFNA(INDEX('Tableau Matchs Poules'!$Y$4:$Y$35,MATCH($A53,'Tableau Matchs Poules'!$W$4:$W$35,0),1),0))</f>
        <v>0</v>
      </c>
      <c r="I53" s="18" t="n">
        <f aca="false">SUM(_xlfn.IFNA(INDEX('Tableau Matchs Poules'!$AH$4:$AH$35,MATCH($A53,'Tableau Matchs Poules'!$AD$4:$AD$35,0),1),0) , _xlfn.IFNA(INDEX('Tableau Matchs Poules'!$AI$4:$AI$35,MATCH($A53,'Tableau Matchs Poules'!$AF$4:$AF$35,0),1),0))</f>
        <v>0</v>
      </c>
      <c r="J53" s="19" t="n">
        <f aca="false">SUM(_xlfn.IFNA(INDEX('Tableau Matchs Poules'!$AH$4:$AH$35,MATCH($A53,'Tableau Matchs Poules'!$AD$4:$AD$35,0),1),0) , _xlfn.IFNA(INDEX('Tableau Matchs Poules'!$AI$4:$AI$35,MATCH($A53,'Tableau Matchs Poules'!$AF$4:$AF$35,0),1),0))</f>
        <v>0</v>
      </c>
      <c r="K53" s="19" t="n">
        <f aca="false">SUM(_xlfn.IFNA(INDEX('Tableau Matchs Poules'!$AI$4:$AI$35,MATCH($A53,'Tableau Matchs Poules'!$AD$4:$AD$35,0),1),0) , _xlfn.IFNA(INDEX('Tableau Matchs Poules'!$AH$4:$AH$35,MATCH($A53,'Tableau Matchs Poules'!$AF$4:$AF$35,0),1),0))</f>
        <v>0</v>
      </c>
      <c r="L53" s="18" t="n">
        <f aca="false">SUM(_xlfn.IFNA(INDEX('Tableau Matchs Finales'!$E$4:$E$19,MATCH($A53,'Tableau Matchs Finales'!$C$4:$C$19,0),1),0) , _xlfn.IFNA(INDEX('Tableau Matchs Finales'!$C$4:$C$19,MATCH($A53,'Tableau Matchs Finales'!$E$4:$E$19,0),1),0))</f>
        <v>0</v>
      </c>
      <c r="M53" s="19" t="n">
        <f aca="false">SUM(_xlfn.IFNA(INDEX('Tableau Matchs Finales'!$G$4:$G$19,MATCH($A53,'Tableau Matchs Finales'!$C$4:$C$19,0),1),0) , _xlfn.IFNA(INDEX('Tableau Matchs Finales'!$H$4:$H$19,MATCH($A53,'Tableau Matchs Finales'!$E$4:$E$19,0),1),0))</f>
        <v>0</v>
      </c>
      <c r="N53" s="19" t="n">
        <f aca="false">SUM(_xlfn.IFNA(INDEX('Tableau Matchs Finales'!$H$4:$H$19,MATCH($A53,'Tableau Matchs Finales'!$C$4:$C$19,0),1),0) , _xlfn.IFNA(INDEX('Tableau Matchs Finales'!$G$4:$G$19,MATCH($A53,'Tableau Matchs Finales'!$E$4:$E$19,0),1),0))</f>
        <v>0</v>
      </c>
      <c r="O53" s="18" t="n">
        <f aca="false">SUM(_xlfn.IFNA(INDEX('Tableau Matchs Finales'!$N$4:$N$19,MATCH($A53,'Tableau Matchs Finales'!$L$4:$L$19,0),1),0) , _xlfn.IFNA(INDEX('Tableau Matchs Finales'!$L$4:$L$19,MATCH($A53,'Tableau Matchs Finales'!$N$4:$N$19,0),1),0))</f>
        <v>0</v>
      </c>
      <c r="P53" s="19" t="n">
        <f aca="false">SUM(_xlfn.IFNA(INDEX('Tableau Matchs Finales'!$P$4:$P$19,MATCH($A53,'Tableau Matchs Finales'!$L$4:$L$19,0),1),0) , _xlfn.IFNA(INDEX('Tableau Matchs Finales'!$Q$4:$Q$19,MATCH($A53,'Tableau Matchs Finales'!$N$4:$N$19,0),1),0))</f>
        <v>0</v>
      </c>
      <c r="Q53" s="19" t="n">
        <f aca="false">SUM(_xlfn.IFNA(INDEX('Tableau Matchs Finales'!$Q$4:$Q$19,MATCH($A53,'Tableau Matchs Finales'!$L$4:$L$19,0),1),0) , _xlfn.IFNA(INDEX('Tableau Matchs Finales'!$P$4:$P$19,MATCH($A53,'Tableau Matchs Finales'!$N$4:$N$19,0),1),0))</f>
        <v>0</v>
      </c>
      <c r="R53" s="18" t="n">
        <f aca="false">SUM(_xlfn.IFNA(INDEX('Tableau Matchs Finales'!$W$4:$W$19,MATCH($A53,'Tableau Matchs Finales'!$U$4:$U$19,0),1),0) , _xlfn.IFNA(INDEX('Tableau Matchs Finales'!$U$4:$U$19,MATCH($A53,'Tableau Matchs Finales'!$W$4:$W$19,0),1),0))</f>
        <v>0</v>
      </c>
      <c r="S53" s="19" t="n">
        <f aca="false">SUM(_xlfn.IFNA(INDEX('Tableau Matchs Finales'!$Y$4:$Y$19,MATCH($A53,'Tableau Matchs Finales'!$U$4:$U$19,0),1),0) , _xlfn.IFNA(INDEX('Tableau Matchs Finales'!$Z$4:$Z$19,MATCH($A53,'Tableau Matchs Finales'!$W$4:$W$19,0),1),0))</f>
        <v>0</v>
      </c>
      <c r="T53" s="19" t="n">
        <f aca="false">SUM(_xlfn.IFNA(INDEX('Tableau Matchs Finales'!$Z$4:$Z$19,MATCH($A53,'Tableau Matchs Finales'!$U$4:$U$19,0),1),0) , _xlfn.IFNA(INDEX('Tableau Matchs Finales'!$Y$4:$Y$19,MATCH($A53,'Tableau Matchs Finales'!$W$4:$W$19,0),1),0))</f>
        <v>0</v>
      </c>
      <c r="U53" s="18" t="n">
        <f aca="false">SUM(_xlfn.IFNA(INDEX('Tableau Matchs Finales'!$AD$4:$AD$19,MATCH($A53,'Tableau Matchs Finales'!$AF$4:$AF$19,0),1),0) , _xlfn.IFNA(INDEX('Tableau Matchs Finales'!$AF$4:$AF$19,MATCH($A53,'Tableau Matchs Finales'!$AD$4:$AD$19,0),1),0))</f>
        <v>0</v>
      </c>
      <c r="V53" s="19" t="n">
        <f aca="false">SUM(_xlfn.IFNA(INDEX('Tableau Matchs Finales'!$AI$4:$AI$19,MATCH($A53,'Tableau Matchs Finales'!$AF$4:$AF$19,0),1),0) , _xlfn.IFNA(INDEX('Tableau Matchs Finales'!$AH$4:$AH$19,MATCH($A53,'Tableau Matchs Finales'!$AD$4:$AD$19,0),1),0))</f>
        <v>0</v>
      </c>
      <c r="W53" s="19" t="n">
        <f aca="false">SUM(_xlfn.IFNA(INDEX('Tableau Matchs Finales'!$AH$4:$AH$19,MATCH($A53,'Tableau Matchs Finales'!$AF$4:$AF$19,0),1),0) , _xlfn.IFNA(INDEX('Tableau Matchs Finales'!$AI$4:$AI$19,MATCH($A53,'Tableau Matchs Finales'!$AD$4:$AD$19,0),1),0))</f>
        <v>0</v>
      </c>
      <c r="X53" s="18" t="n">
        <f aca="false">SUM(_xlfn.IFNA(INDEX('Tableau Matchs Finales'!$AM$4:$AM$19,MATCH($A53,'Tableau Matchs Finales'!$AO$4:$AO$19,0),1),0) , _xlfn.IFNA(INDEX('Tableau Matchs Finales'!$AO$4:$AO$19,MATCH($A53,'Tableau Matchs Finales'!$AM$4:$AM$19,0),1),0))</f>
        <v>0</v>
      </c>
      <c r="Y53" s="19" t="n">
        <f aca="false">SUM(_xlfn.IFNA(INDEX('Tableau Matchs Finales'!$AR$4:$AR$19,MATCH($A53,'Tableau Matchs Finales'!$AO$4:$AO$19,0),1),0) , _xlfn.IFNA(INDEX('Tableau Matchs Finales'!$AQ$4:$AQ$19,MATCH($A53,'Tableau Matchs Finales'!$AM$4:$AM$19,0),1),0))</f>
        <v>0</v>
      </c>
      <c r="Z53" s="19" t="n">
        <f aca="false">SUM(_xlfn.IFNA(INDEX('Tableau Matchs Finales'!$AQ$4:$AQ$19,MATCH($A53,'Tableau Matchs Finales'!$AO$4:$AO$19,0),1),0) , _xlfn.IFNA(INDEX('Tableau Matchs Finales'!$AR$4:$AR$19,MATCH($A53,'Tableau Matchs Finales'!$AM$4:$AM$19,0),1),0))</f>
        <v>0</v>
      </c>
    </row>
    <row r="54" customFormat="false" ht="18.55" hidden="false" customHeight="false" outlineLevel="0" collapsed="false">
      <c r="A54" s="16" t="n">
        <v>52</v>
      </c>
      <c r="B54" s="17"/>
      <c r="C54" s="18" t="n">
        <f aca="false">SUM(_xlfn.IFNA(INDEX('Tableau Matchs Poules'!$E$4:$E$35,MATCH($A54,'Tableau Matchs Poules'!$C$4:$C$35,0),1),0) , _xlfn.IFNA(INDEX('Tableau Matchs Poules'!$C$4:$C$35,MATCH($A54,'Tableau Matchs Poules'!$E$4:$E$35,0),1),0))</f>
        <v>0</v>
      </c>
      <c r="D54" s="19" t="n">
        <f aca="false">SUM(_xlfn.IFNA(INDEX('Tableau Matchs Poules'!$G$4:$G$35,MATCH($A54,'Tableau Matchs Poules'!$C$4:$C$35,0),1),0) , _xlfn.IFNA(INDEX('Tableau Matchs Poules'!$H$4:$H$35,MATCH($A54,'Tableau Matchs Poules'!$E$4:$E$35,0),1),0))</f>
        <v>0</v>
      </c>
      <c r="E54" s="19" t="n">
        <f aca="false">SUM(_xlfn.IFNA(INDEX('Tableau Matchs Poules'!$H$4:$H$35,MATCH($A54,'Tableau Matchs Poules'!$C$4:$C$35,0),1),0) , _xlfn.IFNA(INDEX('Tableau Matchs Poules'!$G$4:$G$35,MATCH($A54,'Tableau Matchs Poules'!$E$4:$E$35,0),1),0))</f>
        <v>0</v>
      </c>
      <c r="F54" s="18" t="n">
        <f aca="false">SUM(_xlfn.IFNA(INDEX('Tableau Matchs Poules'!$N$4:$N$35,MATCH($A54,'Tableau Matchs Poules'!$L$4:$L$35,0),1),0) , _xlfn.IFNA(INDEX('Tableau Matchs Poules'!$L$4:$L$35,MATCH($A54,'Tableau Matchs Poules'!$N$4:$N$35,0),1),0),_xlfn.IFNA(INDEX('Tableau Matchs Poules'!$W$4:$W$35,MATCH($A54,'Tableau Matchs Poules'!$U$4:$U$35,0),1),0) , _xlfn.IFNA(INDEX('Tableau Matchs Poules'!$U$4:$U$35,MATCH($A54,'Tableau Matchs Poules'!$W$4:$W$35,0),1),0))</f>
        <v>0</v>
      </c>
      <c r="G54" s="19" t="n">
        <f aca="false">SUM(_xlfn.IFNA(INDEX('Tableau Matchs Poules'!$P$4:$P$35,MATCH($A54,'Tableau Matchs Poules'!$L$4:$L$35,0),1),0) , _xlfn.IFNA(INDEX('Tableau Matchs Poules'!$Q$4:$Q$35,MATCH($A54,'Tableau Matchs Poules'!$N$4:$N$35,0),1),0),_xlfn.IFNA(INDEX('Tableau Matchs Poules'!$Y$4:$Y$35,MATCH($A54,'Tableau Matchs Poules'!$U$4:$U$35,0),1),0) , _xlfn.IFNA(INDEX('Tableau Matchs Poules'!$Z$4:$Z$35,MATCH($A54,'Tableau Matchs Poules'!$W$4:$W$35,0),1),0))</f>
        <v>0</v>
      </c>
      <c r="H54" s="19" t="n">
        <f aca="false">SUM(_xlfn.IFNA(INDEX('Tableau Matchs Poules'!$Q$4:$Q$35,MATCH($A54,'Tableau Matchs Poules'!$L$4:$L$35,0),1),0) , _xlfn.IFNA(INDEX('Tableau Matchs Poules'!$P$4:$P$35,MATCH($A54,'Tableau Matchs Poules'!$N$4:$N$35,0),1),0),_xlfn.IFNA(INDEX('Tableau Matchs Poules'!$Z$4:$Z$35,MATCH($A54,'Tableau Matchs Poules'!$U$4:$U$35,0),1),0) , _xlfn.IFNA(INDEX('Tableau Matchs Poules'!$Y$4:$Y$35,MATCH($A54,'Tableau Matchs Poules'!$W$4:$W$35,0),1),0))</f>
        <v>0</v>
      </c>
      <c r="I54" s="18" t="n">
        <f aca="false">SUM(_xlfn.IFNA(INDEX('Tableau Matchs Poules'!$AH$4:$AH$35,MATCH($A54,'Tableau Matchs Poules'!$AD$4:$AD$35,0),1),0) , _xlfn.IFNA(INDEX('Tableau Matchs Poules'!$AI$4:$AI$35,MATCH($A54,'Tableau Matchs Poules'!$AF$4:$AF$35,0),1),0))</f>
        <v>0</v>
      </c>
      <c r="J54" s="19" t="n">
        <f aca="false">SUM(_xlfn.IFNA(INDEX('Tableau Matchs Poules'!$AH$4:$AH$35,MATCH($A54,'Tableau Matchs Poules'!$AD$4:$AD$35,0),1),0) , _xlfn.IFNA(INDEX('Tableau Matchs Poules'!$AI$4:$AI$35,MATCH($A54,'Tableau Matchs Poules'!$AF$4:$AF$35,0),1),0))</f>
        <v>0</v>
      </c>
      <c r="K54" s="19" t="n">
        <f aca="false">SUM(_xlfn.IFNA(INDEX('Tableau Matchs Poules'!$AI$4:$AI$35,MATCH($A54,'Tableau Matchs Poules'!$AD$4:$AD$35,0),1),0) , _xlfn.IFNA(INDEX('Tableau Matchs Poules'!$AH$4:$AH$35,MATCH($A54,'Tableau Matchs Poules'!$AF$4:$AF$35,0),1),0))</f>
        <v>0</v>
      </c>
      <c r="L54" s="18" t="n">
        <f aca="false">SUM(_xlfn.IFNA(INDEX('Tableau Matchs Finales'!$E$4:$E$19,MATCH($A54,'Tableau Matchs Finales'!$C$4:$C$19,0),1),0) , _xlfn.IFNA(INDEX('Tableau Matchs Finales'!$C$4:$C$19,MATCH($A54,'Tableau Matchs Finales'!$E$4:$E$19,0),1),0))</f>
        <v>0</v>
      </c>
      <c r="M54" s="19" t="n">
        <f aca="false">SUM(_xlfn.IFNA(INDEX('Tableau Matchs Finales'!$G$4:$G$19,MATCH($A54,'Tableau Matchs Finales'!$C$4:$C$19,0),1),0) , _xlfn.IFNA(INDEX('Tableau Matchs Finales'!$H$4:$H$19,MATCH($A54,'Tableau Matchs Finales'!$E$4:$E$19,0),1),0))</f>
        <v>0</v>
      </c>
      <c r="N54" s="19" t="n">
        <f aca="false">SUM(_xlfn.IFNA(INDEX('Tableau Matchs Finales'!$H$4:$H$19,MATCH($A54,'Tableau Matchs Finales'!$C$4:$C$19,0),1),0) , _xlfn.IFNA(INDEX('Tableau Matchs Finales'!$G$4:$G$19,MATCH($A54,'Tableau Matchs Finales'!$E$4:$E$19,0),1),0))</f>
        <v>0</v>
      </c>
      <c r="O54" s="18" t="n">
        <f aca="false">SUM(_xlfn.IFNA(INDEX('Tableau Matchs Finales'!$N$4:$N$19,MATCH($A54,'Tableau Matchs Finales'!$L$4:$L$19,0),1),0) , _xlfn.IFNA(INDEX('Tableau Matchs Finales'!$L$4:$L$19,MATCH($A54,'Tableau Matchs Finales'!$N$4:$N$19,0),1),0))</f>
        <v>0</v>
      </c>
      <c r="P54" s="19" t="n">
        <f aca="false">SUM(_xlfn.IFNA(INDEX('Tableau Matchs Finales'!$P$4:$P$19,MATCH($A54,'Tableau Matchs Finales'!$L$4:$L$19,0),1),0) , _xlfn.IFNA(INDEX('Tableau Matchs Finales'!$Q$4:$Q$19,MATCH($A54,'Tableau Matchs Finales'!$N$4:$N$19,0),1),0))</f>
        <v>0</v>
      </c>
      <c r="Q54" s="19" t="n">
        <f aca="false">SUM(_xlfn.IFNA(INDEX('Tableau Matchs Finales'!$Q$4:$Q$19,MATCH($A54,'Tableau Matchs Finales'!$L$4:$L$19,0),1),0) , _xlfn.IFNA(INDEX('Tableau Matchs Finales'!$P$4:$P$19,MATCH($A54,'Tableau Matchs Finales'!$N$4:$N$19,0),1),0))</f>
        <v>0</v>
      </c>
      <c r="R54" s="18" t="n">
        <f aca="false">SUM(_xlfn.IFNA(INDEX('Tableau Matchs Finales'!$W$4:$W$19,MATCH($A54,'Tableau Matchs Finales'!$U$4:$U$19,0),1),0) , _xlfn.IFNA(INDEX('Tableau Matchs Finales'!$U$4:$U$19,MATCH($A54,'Tableau Matchs Finales'!$W$4:$W$19,0),1),0))</f>
        <v>0</v>
      </c>
      <c r="S54" s="19" t="n">
        <f aca="false">SUM(_xlfn.IFNA(INDEX('Tableau Matchs Finales'!$Y$4:$Y$19,MATCH($A54,'Tableau Matchs Finales'!$U$4:$U$19,0),1),0) , _xlfn.IFNA(INDEX('Tableau Matchs Finales'!$Z$4:$Z$19,MATCH($A54,'Tableau Matchs Finales'!$W$4:$W$19,0),1),0))</f>
        <v>0</v>
      </c>
      <c r="T54" s="19" t="n">
        <f aca="false">SUM(_xlfn.IFNA(INDEX('Tableau Matchs Finales'!$Z$4:$Z$19,MATCH($A54,'Tableau Matchs Finales'!$U$4:$U$19,0),1),0) , _xlfn.IFNA(INDEX('Tableau Matchs Finales'!$Y$4:$Y$19,MATCH($A54,'Tableau Matchs Finales'!$W$4:$W$19,0),1),0))</f>
        <v>0</v>
      </c>
      <c r="U54" s="18" t="n">
        <f aca="false">SUM(_xlfn.IFNA(INDEX('Tableau Matchs Finales'!$AD$4:$AD$19,MATCH($A54,'Tableau Matchs Finales'!$AF$4:$AF$19,0),1),0) , _xlfn.IFNA(INDEX('Tableau Matchs Finales'!$AF$4:$AF$19,MATCH($A54,'Tableau Matchs Finales'!$AD$4:$AD$19,0),1),0))</f>
        <v>0</v>
      </c>
      <c r="V54" s="19" t="n">
        <f aca="false">SUM(_xlfn.IFNA(INDEX('Tableau Matchs Finales'!$AI$4:$AI$19,MATCH($A54,'Tableau Matchs Finales'!$AF$4:$AF$19,0),1),0) , _xlfn.IFNA(INDEX('Tableau Matchs Finales'!$AH$4:$AH$19,MATCH($A54,'Tableau Matchs Finales'!$AD$4:$AD$19,0),1),0))</f>
        <v>0</v>
      </c>
      <c r="W54" s="19" t="n">
        <f aca="false">SUM(_xlfn.IFNA(INDEX('Tableau Matchs Finales'!$AH$4:$AH$19,MATCH($A54,'Tableau Matchs Finales'!$AF$4:$AF$19,0),1),0) , _xlfn.IFNA(INDEX('Tableau Matchs Finales'!$AI$4:$AI$19,MATCH($A54,'Tableau Matchs Finales'!$AD$4:$AD$19,0),1),0))</f>
        <v>0</v>
      </c>
      <c r="X54" s="18" t="n">
        <f aca="false">SUM(_xlfn.IFNA(INDEX('Tableau Matchs Finales'!$AM$4:$AM$19,MATCH($A54,'Tableau Matchs Finales'!$AO$4:$AO$19,0),1),0) , _xlfn.IFNA(INDEX('Tableau Matchs Finales'!$AO$4:$AO$19,MATCH($A54,'Tableau Matchs Finales'!$AM$4:$AM$19,0),1),0))</f>
        <v>0</v>
      </c>
      <c r="Y54" s="19" t="n">
        <f aca="false">SUM(_xlfn.IFNA(INDEX('Tableau Matchs Finales'!$AR$4:$AR$19,MATCH($A54,'Tableau Matchs Finales'!$AO$4:$AO$19,0),1),0) , _xlfn.IFNA(INDEX('Tableau Matchs Finales'!$AQ$4:$AQ$19,MATCH($A54,'Tableau Matchs Finales'!$AM$4:$AM$19,0),1),0))</f>
        <v>0</v>
      </c>
      <c r="Z54" s="19" t="n">
        <f aca="false">SUM(_xlfn.IFNA(INDEX('Tableau Matchs Finales'!$AQ$4:$AQ$19,MATCH($A54,'Tableau Matchs Finales'!$AO$4:$AO$19,0),1),0) , _xlfn.IFNA(INDEX('Tableau Matchs Finales'!$AR$4:$AR$19,MATCH($A54,'Tableau Matchs Finales'!$AM$4:$AM$19,0),1),0))</f>
        <v>0</v>
      </c>
    </row>
    <row r="55" customFormat="false" ht="18.55" hidden="false" customHeight="false" outlineLevel="0" collapsed="false">
      <c r="A55" s="16" t="n">
        <v>53</v>
      </c>
      <c r="B55" s="17"/>
      <c r="C55" s="18" t="n">
        <f aca="false">SUM(_xlfn.IFNA(INDEX('Tableau Matchs Poules'!$E$4:$E$35,MATCH($A55,'Tableau Matchs Poules'!$C$4:$C$35,0),1),0) , _xlfn.IFNA(INDEX('Tableau Matchs Poules'!$C$4:$C$35,MATCH($A55,'Tableau Matchs Poules'!$E$4:$E$35,0),1),0))</f>
        <v>0</v>
      </c>
      <c r="D55" s="19" t="n">
        <f aca="false">SUM(_xlfn.IFNA(INDEX('Tableau Matchs Poules'!$G$4:$G$35,MATCH($A55,'Tableau Matchs Poules'!$C$4:$C$35,0),1),0) , _xlfn.IFNA(INDEX('Tableau Matchs Poules'!$H$4:$H$35,MATCH($A55,'Tableau Matchs Poules'!$E$4:$E$35,0),1),0))</f>
        <v>0</v>
      </c>
      <c r="E55" s="19" t="n">
        <f aca="false">SUM(_xlfn.IFNA(INDEX('Tableau Matchs Poules'!$H$4:$H$35,MATCH($A55,'Tableau Matchs Poules'!$C$4:$C$35,0),1),0) , _xlfn.IFNA(INDEX('Tableau Matchs Poules'!$G$4:$G$35,MATCH($A55,'Tableau Matchs Poules'!$E$4:$E$35,0),1),0))</f>
        <v>0</v>
      </c>
      <c r="F55" s="18" t="n">
        <f aca="false">SUM(_xlfn.IFNA(INDEX('Tableau Matchs Poules'!$N$4:$N$35,MATCH($A55,'Tableau Matchs Poules'!$L$4:$L$35,0),1),0) , _xlfn.IFNA(INDEX('Tableau Matchs Poules'!$L$4:$L$35,MATCH($A55,'Tableau Matchs Poules'!$N$4:$N$35,0),1),0),_xlfn.IFNA(INDEX('Tableau Matchs Poules'!$W$4:$W$35,MATCH($A55,'Tableau Matchs Poules'!$U$4:$U$35,0),1),0) , _xlfn.IFNA(INDEX('Tableau Matchs Poules'!$U$4:$U$35,MATCH($A55,'Tableau Matchs Poules'!$W$4:$W$35,0),1),0))</f>
        <v>0</v>
      </c>
      <c r="G55" s="19" t="n">
        <f aca="false">SUM(_xlfn.IFNA(INDEX('Tableau Matchs Poules'!$P$4:$P$35,MATCH($A55,'Tableau Matchs Poules'!$L$4:$L$35,0),1),0) , _xlfn.IFNA(INDEX('Tableau Matchs Poules'!$Q$4:$Q$35,MATCH($A55,'Tableau Matchs Poules'!$N$4:$N$35,0),1),0),_xlfn.IFNA(INDEX('Tableau Matchs Poules'!$Y$4:$Y$35,MATCH($A55,'Tableau Matchs Poules'!$U$4:$U$35,0),1),0) , _xlfn.IFNA(INDEX('Tableau Matchs Poules'!$Z$4:$Z$35,MATCH($A55,'Tableau Matchs Poules'!$W$4:$W$35,0),1),0))</f>
        <v>0</v>
      </c>
      <c r="H55" s="19" t="n">
        <f aca="false">SUM(_xlfn.IFNA(INDEX('Tableau Matchs Poules'!$Q$4:$Q$35,MATCH($A55,'Tableau Matchs Poules'!$L$4:$L$35,0),1),0) , _xlfn.IFNA(INDEX('Tableau Matchs Poules'!$P$4:$P$35,MATCH($A55,'Tableau Matchs Poules'!$N$4:$N$35,0),1),0),_xlfn.IFNA(INDEX('Tableau Matchs Poules'!$Z$4:$Z$35,MATCH($A55,'Tableau Matchs Poules'!$U$4:$U$35,0),1),0) , _xlfn.IFNA(INDEX('Tableau Matchs Poules'!$Y$4:$Y$35,MATCH($A55,'Tableau Matchs Poules'!$W$4:$W$35,0),1),0))</f>
        <v>0</v>
      </c>
      <c r="I55" s="18" t="n">
        <f aca="false">SUM(_xlfn.IFNA(INDEX('Tableau Matchs Poules'!$AH$4:$AH$35,MATCH($A55,'Tableau Matchs Poules'!$AD$4:$AD$35,0),1),0) , _xlfn.IFNA(INDEX('Tableau Matchs Poules'!$AI$4:$AI$35,MATCH($A55,'Tableau Matchs Poules'!$AF$4:$AF$35,0),1),0))</f>
        <v>0</v>
      </c>
      <c r="J55" s="19" t="n">
        <f aca="false">SUM(_xlfn.IFNA(INDEX('Tableau Matchs Poules'!$AH$4:$AH$35,MATCH($A55,'Tableau Matchs Poules'!$AD$4:$AD$35,0),1),0) , _xlfn.IFNA(INDEX('Tableau Matchs Poules'!$AI$4:$AI$35,MATCH($A55,'Tableau Matchs Poules'!$AF$4:$AF$35,0),1),0))</f>
        <v>0</v>
      </c>
      <c r="K55" s="19" t="n">
        <f aca="false">SUM(_xlfn.IFNA(INDEX('Tableau Matchs Poules'!$AI$4:$AI$35,MATCH($A55,'Tableau Matchs Poules'!$AD$4:$AD$35,0),1),0) , _xlfn.IFNA(INDEX('Tableau Matchs Poules'!$AH$4:$AH$35,MATCH($A55,'Tableau Matchs Poules'!$AF$4:$AF$35,0),1),0))</f>
        <v>0</v>
      </c>
      <c r="L55" s="18" t="n">
        <f aca="false">SUM(_xlfn.IFNA(INDEX('Tableau Matchs Finales'!$E$4:$E$19,MATCH($A55,'Tableau Matchs Finales'!$C$4:$C$19,0),1),0) , _xlfn.IFNA(INDEX('Tableau Matchs Finales'!$C$4:$C$19,MATCH($A55,'Tableau Matchs Finales'!$E$4:$E$19,0),1),0))</f>
        <v>0</v>
      </c>
      <c r="M55" s="19" t="n">
        <f aca="false">SUM(_xlfn.IFNA(INDEX('Tableau Matchs Finales'!$G$4:$G$19,MATCH($A55,'Tableau Matchs Finales'!$C$4:$C$19,0),1),0) , _xlfn.IFNA(INDEX('Tableau Matchs Finales'!$H$4:$H$19,MATCH($A55,'Tableau Matchs Finales'!$E$4:$E$19,0),1),0))</f>
        <v>0</v>
      </c>
      <c r="N55" s="19" t="n">
        <f aca="false">SUM(_xlfn.IFNA(INDEX('Tableau Matchs Finales'!$H$4:$H$19,MATCH($A55,'Tableau Matchs Finales'!$C$4:$C$19,0),1),0) , _xlfn.IFNA(INDEX('Tableau Matchs Finales'!$G$4:$G$19,MATCH($A55,'Tableau Matchs Finales'!$E$4:$E$19,0),1),0))</f>
        <v>0</v>
      </c>
      <c r="O55" s="18" t="n">
        <f aca="false">SUM(_xlfn.IFNA(INDEX('Tableau Matchs Finales'!$N$4:$N$19,MATCH($A55,'Tableau Matchs Finales'!$L$4:$L$19,0),1),0) , _xlfn.IFNA(INDEX('Tableau Matchs Finales'!$L$4:$L$19,MATCH($A55,'Tableau Matchs Finales'!$N$4:$N$19,0),1),0))</f>
        <v>0</v>
      </c>
      <c r="P55" s="19" t="n">
        <f aca="false">SUM(_xlfn.IFNA(INDEX('Tableau Matchs Finales'!$P$4:$P$19,MATCH($A55,'Tableau Matchs Finales'!$L$4:$L$19,0),1),0) , _xlfn.IFNA(INDEX('Tableau Matchs Finales'!$Q$4:$Q$19,MATCH($A55,'Tableau Matchs Finales'!$N$4:$N$19,0),1),0))</f>
        <v>0</v>
      </c>
      <c r="Q55" s="19" t="n">
        <f aca="false">SUM(_xlfn.IFNA(INDEX('Tableau Matchs Finales'!$Q$4:$Q$19,MATCH($A55,'Tableau Matchs Finales'!$L$4:$L$19,0),1),0) , _xlfn.IFNA(INDEX('Tableau Matchs Finales'!$P$4:$P$19,MATCH($A55,'Tableau Matchs Finales'!$N$4:$N$19,0),1),0))</f>
        <v>0</v>
      </c>
      <c r="R55" s="18" t="n">
        <f aca="false">SUM(_xlfn.IFNA(INDEX('Tableau Matchs Finales'!$W$4:$W$19,MATCH($A55,'Tableau Matchs Finales'!$U$4:$U$19,0),1),0) , _xlfn.IFNA(INDEX('Tableau Matchs Finales'!$U$4:$U$19,MATCH($A55,'Tableau Matchs Finales'!$W$4:$W$19,0),1),0))</f>
        <v>0</v>
      </c>
      <c r="S55" s="19" t="n">
        <f aca="false">SUM(_xlfn.IFNA(INDEX('Tableau Matchs Finales'!$Y$4:$Y$19,MATCH($A55,'Tableau Matchs Finales'!$U$4:$U$19,0),1),0) , _xlfn.IFNA(INDEX('Tableau Matchs Finales'!$Z$4:$Z$19,MATCH($A55,'Tableau Matchs Finales'!$W$4:$W$19,0),1),0))</f>
        <v>0</v>
      </c>
      <c r="T55" s="19" t="n">
        <f aca="false">SUM(_xlfn.IFNA(INDEX('Tableau Matchs Finales'!$Z$4:$Z$19,MATCH($A55,'Tableau Matchs Finales'!$U$4:$U$19,0),1),0) , _xlfn.IFNA(INDEX('Tableau Matchs Finales'!$Y$4:$Y$19,MATCH($A55,'Tableau Matchs Finales'!$W$4:$W$19,0),1),0))</f>
        <v>0</v>
      </c>
      <c r="U55" s="18" t="n">
        <f aca="false">SUM(_xlfn.IFNA(INDEX('Tableau Matchs Finales'!$AD$4:$AD$19,MATCH($A55,'Tableau Matchs Finales'!$AF$4:$AF$19,0),1),0) , _xlfn.IFNA(INDEX('Tableau Matchs Finales'!$AF$4:$AF$19,MATCH($A55,'Tableau Matchs Finales'!$AD$4:$AD$19,0),1),0))</f>
        <v>0</v>
      </c>
      <c r="V55" s="19" t="n">
        <f aca="false">SUM(_xlfn.IFNA(INDEX('Tableau Matchs Finales'!$AI$4:$AI$19,MATCH($A55,'Tableau Matchs Finales'!$AF$4:$AF$19,0),1),0) , _xlfn.IFNA(INDEX('Tableau Matchs Finales'!$AH$4:$AH$19,MATCH($A55,'Tableau Matchs Finales'!$AD$4:$AD$19,0),1),0))</f>
        <v>0</v>
      </c>
      <c r="W55" s="19" t="n">
        <f aca="false">SUM(_xlfn.IFNA(INDEX('Tableau Matchs Finales'!$AH$4:$AH$19,MATCH($A55,'Tableau Matchs Finales'!$AF$4:$AF$19,0),1),0) , _xlfn.IFNA(INDEX('Tableau Matchs Finales'!$AI$4:$AI$19,MATCH($A55,'Tableau Matchs Finales'!$AD$4:$AD$19,0),1),0))</f>
        <v>0</v>
      </c>
      <c r="X55" s="18" t="n">
        <f aca="false">SUM(_xlfn.IFNA(INDEX('Tableau Matchs Finales'!$AM$4:$AM$19,MATCH($A55,'Tableau Matchs Finales'!$AO$4:$AO$19,0),1),0) , _xlfn.IFNA(INDEX('Tableau Matchs Finales'!$AO$4:$AO$19,MATCH($A55,'Tableau Matchs Finales'!$AM$4:$AM$19,0),1),0))</f>
        <v>0</v>
      </c>
      <c r="Y55" s="19" t="n">
        <f aca="false">SUM(_xlfn.IFNA(INDEX('Tableau Matchs Finales'!$AR$4:$AR$19,MATCH($A55,'Tableau Matchs Finales'!$AO$4:$AO$19,0),1),0) , _xlfn.IFNA(INDEX('Tableau Matchs Finales'!$AQ$4:$AQ$19,MATCH($A55,'Tableau Matchs Finales'!$AM$4:$AM$19,0),1),0))</f>
        <v>0</v>
      </c>
      <c r="Z55" s="19" t="n">
        <f aca="false">SUM(_xlfn.IFNA(INDEX('Tableau Matchs Finales'!$AQ$4:$AQ$19,MATCH($A55,'Tableau Matchs Finales'!$AO$4:$AO$19,0),1),0) , _xlfn.IFNA(INDEX('Tableau Matchs Finales'!$AR$4:$AR$19,MATCH($A55,'Tableau Matchs Finales'!$AM$4:$AM$19,0),1),0))</f>
        <v>0</v>
      </c>
    </row>
    <row r="56" customFormat="false" ht="18.55" hidden="false" customHeight="false" outlineLevel="0" collapsed="false">
      <c r="A56" s="16" t="n">
        <v>54</v>
      </c>
      <c r="B56" s="17"/>
      <c r="C56" s="18" t="n">
        <f aca="false">SUM(_xlfn.IFNA(INDEX('Tableau Matchs Poules'!$E$4:$E$35,MATCH($A56,'Tableau Matchs Poules'!$C$4:$C$35,0),1),0) , _xlfn.IFNA(INDEX('Tableau Matchs Poules'!$C$4:$C$35,MATCH($A56,'Tableau Matchs Poules'!$E$4:$E$35,0),1),0))</f>
        <v>0</v>
      </c>
      <c r="D56" s="19" t="n">
        <f aca="false">SUM(_xlfn.IFNA(INDEX('Tableau Matchs Poules'!$G$4:$G$35,MATCH($A56,'Tableau Matchs Poules'!$C$4:$C$35,0),1),0) , _xlfn.IFNA(INDEX('Tableau Matchs Poules'!$H$4:$H$35,MATCH($A56,'Tableau Matchs Poules'!$E$4:$E$35,0),1),0))</f>
        <v>0</v>
      </c>
      <c r="E56" s="19" t="n">
        <f aca="false">SUM(_xlfn.IFNA(INDEX('Tableau Matchs Poules'!$H$4:$H$35,MATCH($A56,'Tableau Matchs Poules'!$C$4:$C$35,0),1),0) , _xlfn.IFNA(INDEX('Tableau Matchs Poules'!$G$4:$G$35,MATCH($A56,'Tableau Matchs Poules'!$E$4:$E$35,0),1),0))</f>
        <v>0</v>
      </c>
      <c r="F56" s="18" t="n">
        <f aca="false">SUM(_xlfn.IFNA(INDEX('Tableau Matchs Poules'!$N$4:$N$35,MATCH($A56,'Tableau Matchs Poules'!$L$4:$L$35,0),1),0) , _xlfn.IFNA(INDEX('Tableau Matchs Poules'!$L$4:$L$35,MATCH($A56,'Tableau Matchs Poules'!$N$4:$N$35,0),1),0),_xlfn.IFNA(INDEX('Tableau Matchs Poules'!$W$4:$W$35,MATCH($A56,'Tableau Matchs Poules'!$U$4:$U$35,0),1),0) , _xlfn.IFNA(INDEX('Tableau Matchs Poules'!$U$4:$U$35,MATCH($A56,'Tableau Matchs Poules'!$W$4:$W$35,0),1),0))</f>
        <v>0</v>
      </c>
      <c r="G56" s="19" t="n">
        <f aca="false">SUM(_xlfn.IFNA(INDEX('Tableau Matchs Poules'!$P$4:$P$35,MATCH($A56,'Tableau Matchs Poules'!$L$4:$L$35,0),1),0) , _xlfn.IFNA(INDEX('Tableau Matchs Poules'!$Q$4:$Q$35,MATCH($A56,'Tableau Matchs Poules'!$N$4:$N$35,0),1),0),_xlfn.IFNA(INDEX('Tableau Matchs Poules'!$Y$4:$Y$35,MATCH($A56,'Tableau Matchs Poules'!$U$4:$U$35,0),1),0) , _xlfn.IFNA(INDEX('Tableau Matchs Poules'!$Z$4:$Z$35,MATCH($A56,'Tableau Matchs Poules'!$W$4:$W$35,0),1),0))</f>
        <v>0</v>
      </c>
      <c r="H56" s="19" t="n">
        <f aca="false">SUM(_xlfn.IFNA(INDEX('Tableau Matchs Poules'!$Q$4:$Q$35,MATCH($A56,'Tableau Matchs Poules'!$L$4:$L$35,0),1),0) , _xlfn.IFNA(INDEX('Tableau Matchs Poules'!$P$4:$P$35,MATCH($A56,'Tableau Matchs Poules'!$N$4:$N$35,0),1),0),_xlfn.IFNA(INDEX('Tableau Matchs Poules'!$Z$4:$Z$35,MATCH($A56,'Tableau Matchs Poules'!$U$4:$U$35,0),1),0) , _xlfn.IFNA(INDEX('Tableau Matchs Poules'!$Y$4:$Y$35,MATCH($A56,'Tableau Matchs Poules'!$W$4:$W$35,0),1),0))</f>
        <v>0</v>
      </c>
      <c r="I56" s="18" t="n">
        <f aca="false">SUM(_xlfn.IFNA(INDEX('Tableau Matchs Poules'!$AH$4:$AH$35,MATCH($A56,'Tableau Matchs Poules'!$AD$4:$AD$35,0),1),0) , _xlfn.IFNA(INDEX('Tableau Matchs Poules'!$AI$4:$AI$35,MATCH($A56,'Tableau Matchs Poules'!$AF$4:$AF$35,0),1),0))</f>
        <v>0</v>
      </c>
      <c r="J56" s="19" t="n">
        <f aca="false">SUM(_xlfn.IFNA(INDEX('Tableau Matchs Poules'!$AH$4:$AH$35,MATCH($A56,'Tableau Matchs Poules'!$AD$4:$AD$35,0),1),0) , _xlfn.IFNA(INDEX('Tableau Matchs Poules'!$AI$4:$AI$35,MATCH($A56,'Tableau Matchs Poules'!$AF$4:$AF$35,0),1),0))</f>
        <v>0</v>
      </c>
      <c r="K56" s="19" t="n">
        <f aca="false">SUM(_xlfn.IFNA(INDEX('Tableau Matchs Poules'!$AI$4:$AI$35,MATCH($A56,'Tableau Matchs Poules'!$AD$4:$AD$35,0),1),0) , _xlfn.IFNA(INDEX('Tableau Matchs Poules'!$AH$4:$AH$35,MATCH($A56,'Tableau Matchs Poules'!$AF$4:$AF$35,0),1),0))</f>
        <v>0</v>
      </c>
      <c r="L56" s="18" t="n">
        <f aca="false">SUM(_xlfn.IFNA(INDEX('Tableau Matchs Finales'!$E$4:$E$19,MATCH($A56,'Tableau Matchs Finales'!$C$4:$C$19,0),1),0) , _xlfn.IFNA(INDEX('Tableau Matchs Finales'!$C$4:$C$19,MATCH($A56,'Tableau Matchs Finales'!$E$4:$E$19,0),1),0))</f>
        <v>0</v>
      </c>
      <c r="M56" s="19" t="n">
        <f aca="false">SUM(_xlfn.IFNA(INDEX('Tableau Matchs Finales'!$G$4:$G$19,MATCH($A56,'Tableau Matchs Finales'!$C$4:$C$19,0),1),0) , _xlfn.IFNA(INDEX('Tableau Matchs Finales'!$H$4:$H$19,MATCH($A56,'Tableau Matchs Finales'!$E$4:$E$19,0),1),0))</f>
        <v>0</v>
      </c>
      <c r="N56" s="19" t="n">
        <f aca="false">SUM(_xlfn.IFNA(INDEX('Tableau Matchs Finales'!$H$4:$H$19,MATCH($A56,'Tableau Matchs Finales'!$C$4:$C$19,0),1),0) , _xlfn.IFNA(INDEX('Tableau Matchs Finales'!$G$4:$G$19,MATCH($A56,'Tableau Matchs Finales'!$E$4:$E$19,0),1),0))</f>
        <v>0</v>
      </c>
      <c r="O56" s="18" t="n">
        <f aca="false">SUM(_xlfn.IFNA(INDEX('Tableau Matchs Finales'!$N$4:$N$19,MATCH($A56,'Tableau Matchs Finales'!$L$4:$L$19,0),1),0) , _xlfn.IFNA(INDEX('Tableau Matchs Finales'!$L$4:$L$19,MATCH($A56,'Tableau Matchs Finales'!$N$4:$N$19,0),1),0))</f>
        <v>0</v>
      </c>
      <c r="P56" s="19" t="n">
        <f aca="false">SUM(_xlfn.IFNA(INDEX('Tableau Matchs Finales'!$P$4:$P$19,MATCH($A56,'Tableau Matchs Finales'!$L$4:$L$19,0),1),0) , _xlfn.IFNA(INDEX('Tableau Matchs Finales'!$Q$4:$Q$19,MATCH($A56,'Tableau Matchs Finales'!$N$4:$N$19,0),1),0))</f>
        <v>0</v>
      </c>
      <c r="Q56" s="19" t="n">
        <f aca="false">SUM(_xlfn.IFNA(INDEX('Tableau Matchs Finales'!$Q$4:$Q$19,MATCH($A56,'Tableau Matchs Finales'!$L$4:$L$19,0),1),0) , _xlfn.IFNA(INDEX('Tableau Matchs Finales'!$P$4:$P$19,MATCH($A56,'Tableau Matchs Finales'!$N$4:$N$19,0),1),0))</f>
        <v>0</v>
      </c>
      <c r="R56" s="18" t="n">
        <f aca="false">SUM(_xlfn.IFNA(INDEX('Tableau Matchs Finales'!$W$4:$W$19,MATCH($A56,'Tableau Matchs Finales'!$U$4:$U$19,0),1),0) , _xlfn.IFNA(INDEX('Tableau Matchs Finales'!$U$4:$U$19,MATCH($A56,'Tableau Matchs Finales'!$W$4:$W$19,0),1),0))</f>
        <v>0</v>
      </c>
      <c r="S56" s="19" t="n">
        <f aca="false">SUM(_xlfn.IFNA(INDEX('Tableau Matchs Finales'!$Y$4:$Y$19,MATCH($A56,'Tableau Matchs Finales'!$U$4:$U$19,0),1),0) , _xlfn.IFNA(INDEX('Tableau Matchs Finales'!$Z$4:$Z$19,MATCH($A56,'Tableau Matchs Finales'!$W$4:$W$19,0),1),0))</f>
        <v>0</v>
      </c>
      <c r="T56" s="19" t="n">
        <f aca="false">SUM(_xlfn.IFNA(INDEX('Tableau Matchs Finales'!$Z$4:$Z$19,MATCH($A56,'Tableau Matchs Finales'!$U$4:$U$19,0),1),0) , _xlfn.IFNA(INDEX('Tableau Matchs Finales'!$Y$4:$Y$19,MATCH($A56,'Tableau Matchs Finales'!$W$4:$W$19,0),1),0))</f>
        <v>0</v>
      </c>
      <c r="U56" s="18" t="n">
        <f aca="false">SUM(_xlfn.IFNA(INDEX('Tableau Matchs Finales'!$AD$4:$AD$19,MATCH($A56,'Tableau Matchs Finales'!$AF$4:$AF$19,0),1),0) , _xlfn.IFNA(INDEX('Tableau Matchs Finales'!$AF$4:$AF$19,MATCH($A56,'Tableau Matchs Finales'!$AD$4:$AD$19,0),1),0))</f>
        <v>0</v>
      </c>
      <c r="V56" s="19" t="n">
        <f aca="false">SUM(_xlfn.IFNA(INDEX('Tableau Matchs Finales'!$AI$4:$AI$19,MATCH($A56,'Tableau Matchs Finales'!$AF$4:$AF$19,0),1),0) , _xlfn.IFNA(INDEX('Tableau Matchs Finales'!$AH$4:$AH$19,MATCH($A56,'Tableau Matchs Finales'!$AD$4:$AD$19,0),1),0))</f>
        <v>0</v>
      </c>
      <c r="W56" s="19" t="n">
        <f aca="false">SUM(_xlfn.IFNA(INDEX('Tableau Matchs Finales'!$AH$4:$AH$19,MATCH($A56,'Tableau Matchs Finales'!$AF$4:$AF$19,0),1),0) , _xlfn.IFNA(INDEX('Tableau Matchs Finales'!$AI$4:$AI$19,MATCH($A56,'Tableau Matchs Finales'!$AD$4:$AD$19,0),1),0))</f>
        <v>0</v>
      </c>
      <c r="X56" s="18" t="n">
        <f aca="false">SUM(_xlfn.IFNA(INDEX('Tableau Matchs Finales'!$AM$4:$AM$19,MATCH($A56,'Tableau Matchs Finales'!$AO$4:$AO$19,0),1),0) , _xlfn.IFNA(INDEX('Tableau Matchs Finales'!$AO$4:$AO$19,MATCH($A56,'Tableau Matchs Finales'!$AM$4:$AM$19,0),1),0))</f>
        <v>0</v>
      </c>
      <c r="Y56" s="19" t="n">
        <f aca="false">SUM(_xlfn.IFNA(INDEX('Tableau Matchs Finales'!$AR$4:$AR$19,MATCH($A56,'Tableau Matchs Finales'!$AO$4:$AO$19,0),1),0) , _xlfn.IFNA(INDEX('Tableau Matchs Finales'!$AQ$4:$AQ$19,MATCH($A56,'Tableau Matchs Finales'!$AM$4:$AM$19,0),1),0))</f>
        <v>0</v>
      </c>
      <c r="Z56" s="19" t="n">
        <f aca="false">SUM(_xlfn.IFNA(INDEX('Tableau Matchs Finales'!$AQ$4:$AQ$19,MATCH($A56,'Tableau Matchs Finales'!$AO$4:$AO$19,0),1),0) , _xlfn.IFNA(INDEX('Tableau Matchs Finales'!$AR$4:$AR$19,MATCH($A56,'Tableau Matchs Finales'!$AM$4:$AM$19,0),1),0))</f>
        <v>0</v>
      </c>
    </row>
    <row r="57" customFormat="false" ht="18.55" hidden="false" customHeight="false" outlineLevel="0" collapsed="false">
      <c r="A57" s="16" t="n">
        <v>55</v>
      </c>
      <c r="B57" s="17"/>
      <c r="C57" s="18" t="n">
        <f aca="false">SUM(_xlfn.IFNA(INDEX('Tableau Matchs Poules'!$E$4:$E$35,MATCH($A57,'Tableau Matchs Poules'!$C$4:$C$35,0),1),0) , _xlfn.IFNA(INDEX('Tableau Matchs Poules'!$C$4:$C$35,MATCH($A57,'Tableau Matchs Poules'!$E$4:$E$35,0),1),0))</f>
        <v>0</v>
      </c>
      <c r="D57" s="19" t="n">
        <f aca="false">SUM(_xlfn.IFNA(INDEX('Tableau Matchs Poules'!$G$4:$G$35,MATCH($A57,'Tableau Matchs Poules'!$C$4:$C$35,0),1),0) , _xlfn.IFNA(INDEX('Tableau Matchs Poules'!$H$4:$H$35,MATCH($A57,'Tableau Matchs Poules'!$E$4:$E$35,0),1),0))</f>
        <v>0</v>
      </c>
      <c r="E57" s="19" t="n">
        <f aca="false">SUM(_xlfn.IFNA(INDEX('Tableau Matchs Poules'!$H$4:$H$35,MATCH($A57,'Tableau Matchs Poules'!$C$4:$C$35,0),1),0) , _xlfn.IFNA(INDEX('Tableau Matchs Poules'!$G$4:$G$35,MATCH($A57,'Tableau Matchs Poules'!$E$4:$E$35,0),1),0))</f>
        <v>0</v>
      </c>
      <c r="F57" s="18" t="n">
        <f aca="false">SUM(_xlfn.IFNA(INDEX('Tableau Matchs Poules'!$N$4:$N$35,MATCH($A57,'Tableau Matchs Poules'!$L$4:$L$35,0),1),0) , _xlfn.IFNA(INDEX('Tableau Matchs Poules'!$L$4:$L$35,MATCH($A57,'Tableau Matchs Poules'!$N$4:$N$35,0),1),0),_xlfn.IFNA(INDEX('Tableau Matchs Poules'!$W$4:$W$35,MATCH($A57,'Tableau Matchs Poules'!$U$4:$U$35,0),1),0) , _xlfn.IFNA(INDEX('Tableau Matchs Poules'!$U$4:$U$35,MATCH($A57,'Tableau Matchs Poules'!$W$4:$W$35,0),1),0))</f>
        <v>0</v>
      </c>
      <c r="G57" s="19" t="n">
        <f aca="false">SUM(_xlfn.IFNA(INDEX('Tableau Matchs Poules'!$P$4:$P$35,MATCH($A57,'Tableau Matchs Poules'!$L$4:$L$35,0),1),0) , _xlfn.IFNA(INDEX('Tableau Matchs Poules'!$Q$4:$Q$35,MATCH($A57,'Tableau Matchs Poules'!$N$4:$N$35,0),1),0),_xlfn.IFNA(INDEX('Tableau Matchs Poules'!$Y$4:$Y$35,MATCH($A57,'Tableau Matchs Poules'!$U$4:$U$35,0),1),0) , _xlfn.IFNA(INDEX('Tableau Matchs Poules'!$Z$4:$Z$35,MATCH($A57,'Tableau Matchs Poules'!$W$4:$W$35,0),1),0))</f>
        <v>0</v>
      </c>
      <c r="H57" s="19" t="n">
        <f aca="false">SUM(_xlfn.IFNA(INDEX('Tableau Matchs Poules'!$Q$4:$Q$35,MATCH($A57,'Tableau Matchs Poules'!$L$4:$L$35,0),1),0) , _xlfn.IFNA(INDEX('Tableau Matchs Poules'!$P$4:$P$35,MATCH($A57,'Tableau Matchs Poules'!$N$4:$N$35,0),1),0),_xlfn.IFNA(INDEX('Tableau Matchs Poules'!$Z$4:$Z$35,MATCH($A57,'Tableau Matchs Poules'!$U$4:$U$35,0),1),0) , _xlfn.IFNA(INDEX('Tableau Matchs Poules'!$Y$4:$Y$35,MATCH($A57,'Tableau Matchs Poules'!$W$4:$W$35,0),1),0))</f>
        <v>0</v>
      </c>
      <c r="I57" s="18" t="n">
        <f aca="false">SUM(_xlfn.IFNA(INDEX('Tableau Matchs Poules'!$AH$4:$AH$35,MATCH($A57,'Tableau Matchs Poules'!$AD$4:$AD$35,0),1),0) , _xlfn.IFNA(INDEX('Tableau Matchs Poules'!$AI$4:$AI$35,MATCH($A57,'Tableau Matchs Poules'!$AF$4:$AF$35,0),1),0))</f>
        <v>0</v>
      </c>
      <c r="J57" s="19" t="n">
        <f aca="false">SUM(_xlfn.IFNA(INDEX('Tableau Matchs Poules'!$AH$4:$AH$35,MATCH($A57,'Tableau Matchs Poules'!$AD$4:$AD$35,0),1),0) , _xlfn.IFNA(INDEX('Tableau Matchs Poules'!$AI$4:$AI$35,MATCH($A57,'Tableau Matchs Poules'!$AF$4:$AF$35,0),1),0))</f>
        <v>0</v>
      </c>
      <c r="K57" s="19" t="n">
        <f aca="false">SUM(_xlfn.IFNA(INDEX('Tableau Matchs Poules'!$AI$4:$AI$35,MATCH($A57,'Tableau Matchs Poules'!$AD$4:$AD$35,0),1),0) , _xlfn.IFNA(INDEX('Tableau Matchs Poules'!$AH$4:$AH$35,MATCH($A57,'Tableau Matchs Poules'!$AF$4:$AF$35,0),1),0))</f>
        <v>0</v>
      </c>
      <c r="L57" s="18" t="n">
        <f aca="false">SUM(_xlfn.IFNA(INDEX('Tableau Matchs Finales'!$E$4:$E$19,MATCH($A57,'Tableau Matchs Finales'!$C$4:$C$19,0),1),0) , _xlfn.IFNA(INDEX('Tableau Matchs Finales'!$C$4:$C$19,MATCH($A57,'Tableau Matchs Finales'!$E$4:$E$19,0),1),0))</f>
        <v>0</v>
      </c>
      <c r="M57" s="19" t="n">
        <f aca="false">SUM(_xlfn.IFNA(INDEX('Tableau Matchs Finales'!$G$4:$G$19,MATCH($A57,'Tableau Matchs Finales'!$C$4:$C$19,0),1),0) , _xlfn.IFNA(INDEX('Tableau Matchs Finales'!$H$4:$H$19,MATCH($A57,'Tableau Matchs Finales'!$E$4:$E$19,0),1),0))</f>
        <v>0</v>
      </c>
      <c r="N57" s="19" t="n">
        <f aca="false">SUM(_xlfn.IFNA(INDEX('Tableau Matchs Finales'!$H$4:$H$19,MATCH($A57,'Tableau Matchs Finales'!$C$4:$C$19,0),1),0) , _xlfn.IFNA(INDEX('Tableau Matchs Finales'!$G$4:$G$19,MATCH($A57,'Tableau Matchs Finales'!$E$4:$E$19,0),1),0))</f>
        <v>0</v>
      </c>
      <c r="O57" s="18" t="n">
        <f aca="false">SUM(_xlfn.IFNA(INDEX('Tableau Matchs Finales'!$N$4:$N$19,MATCH($A57,'Tableau Matchs Finales'!$L$4:$L$19,0),1),0) , _xlfn.IFNA(INDEX('Tableau Matchs Finales'!$L$4:$L$19,MATCH($A57,'Tableau Matchs Finales'!$N$4:$N$19,0),1),0))</f>
        <v>0</v>
      </c>
      <c r="P57" s="19" t="n">
        <f aca="false">SUM(_xlfn.IFNA(INDEX('Tableau Matchs Finales'!$P$4:$P$19,MATCH($A57,'Tableau Matchs Finales'!$L$4:$L$19,0),1),0) , _xlfn.IFNA(INDEX('Tableau Matchs Finales'!$Q$4:$Q$19,MATCH($A57,'Tableau Matchs Finales'!$N$4:$N$19,0),1),0))</f>
        <v>0</v>
      </c>
      <c r="Q57" s="19" t="n">
        <f aca="false">SUM(_xlfn.IFNA(INDEX('Tableau Matchs Finales'!$Q$4:$Q$19,MATCH($A57,'Tableau Matchs Finales'!$L$4:$L$19,0),1),0) , _xlfn.IFNA(INDEX('Tableau Matchs Finales'!$P$4:$P$19,MATCH($A57,'Tableau Matchs Finales'!$N$4:$N$19,0),1),0))</f>
        <v>0</v>
      </c>
      <c r="R57" s="18" t="n">
        <f aca="false">SUM(_xlfn.IFNA(INDEX('Tableau Matchs Finales'!$W$4:$W$19,MATCH($A57,'Tableau Matchs Finales'!$U$4:$U$19,0),1),0) , _xlfn.IFNA(INDEX('Tableau Matchs Finales'!$U$4:$U$19,MATCH($A57,'Tableau Matchs Finales'!$W$4:$W$19,0),1),0))</f>
        <v>0</v>
      </c>
      <c r="S57" s="19" t="n">
        <f aca="false">SUM(_xlfn.IFNA(INDEX('Tableau Matchs Finales'!$Y$4:$Y$19,MATCH($A57,'Tableau Matchs Finales'!$U$4:$U$19,0),1),0) , _xlfn.IFNA(INDEX('Tableau Matchs Finales'!$Z$4:$Z$19,MATCH($A57,'Tableau Matchs Finales'!$W$4:$W$19,0),1),0))</f>
        <v>0</v>
      </c>
      <c r="T57" s="19" t="n">
        <f aca="false">SUM(_xlfn.IFNA(INDEX('Tableau Matchs Finales'!$Z$4:$Z$19,MATCH($A57,'Tableau Matchs Finales'!$U$4:$U$19,0),1),0) , _xlfn.IFNA(INDEX('Tableau Matchs Finales'!$Y$4:$Y$19,MATCH($A57,'Tableau Matchs Finales'!$W$4:$W$19,0),1),0))</f>
        <v>0</v>
      </c>
      <c r="U57" s="18" t="n">
        <f aca="false">SUM(_xlfn.IFNA(INDEX('Tableau Matchs Finales'!$AD$4:$AD$19,MATCH($A57,'Tableau Matchs Finales'!$AF$4:$AF$19,0),1),0) , _xlfn.IFNA(INDEX('Tableau Matchs Finales'!$AF$4:$AF$19,MATCH($A57,'Tableau Matchs Finales'!$AD$4:$AD$19,0),1),0))</f>
        <v>0</v>
      </c>
      <c r="V57" s="19" t="n">
        <f aca="false">SUM(_xlfn.IFNA(INDEX('Tableau Matchs Finales'!$AI$4:$AI$19,MATCH($A57,'Tableau Matchs Finales'!$AF$4:$AF$19,0),1),0) , _xlfn.IFNA(INDEX('Tableau Matchs Finales'!$AH$4:$AH$19,MATCH($A57,'Tableau Matchs Finales'!$AD$4:$AD$19,0),1),0))</f>
        <v>0</v>
      </c>
      <c r="W57" s="19" t="n">
        <f aca="false">SUM(_xlfn.IFNA(INDEX('Tableau Matchs Finales'!$AH$4:$AH$19,MATCH($A57,'Tableau Matchs Finales'!$AF$4:$AF$19,0),1),0) , _xlfn.IFNA(INDEX('Tableau Matchs Finales'!$AI$4:$AI$19,MATCH($A57,'Tableau Matchs Finales'!$AD$4:$AD$19,0),1),0))</f>
        <v>0</v>
      </c>
      <c r="X57" s="18" t="n">
        <f aca="false">SUM(_xlfn.IFNA(INDEX('Tableau Matchs Finales'!$AM$4:$AM$19,MATCH($A57,'Tableau Matchs Finales'!$AO$4:$AO$19,0),1),0) , _xlfn.IFNA(INDEX('Tableau Matchs Finales'!$AO$4:$AO$19,MATCH($A57,'Tableau Matchs Finales'!$AM$4:$AM$19,0),1),0))</f>
        <v>0</v>
      </c>
      <c r="Y57" s="19" t="n">
        <f aca="false">SUM(_xlfn.IFNA(INDEX('Tableau Matchs Finales'!$AR$4:$AR$19,MATCH($A57,'Tableau Matchs Finales'!$AO$4:$AO$19,0),1),0) , _xlfn.IFNA(INDEX('Tableau Matchs Finales'!$AQ$4:$AQ$19,MATCH($A57,'Tableau Matchs Finales'!$AM$4:$AM$19,0),1),0))</f>
        <v>0</v>
      </c>
      <c r="Z57" s="19" t="n">
        <f aca="false">SUM(_xlfn.IFNA(INDEX('Tableau Matchs Finales'!$AQ$4:$AQ$19,MATCH($A57,'Tableau Matchs Finales'!$AO$4:$AO$19,0),1),0) , _xlfn.IFNA(INDEX('Tableau Matchs Finales'!$AR$4:$AR$19,MATCH($A57,'Tableau Matchs Finales'!$AM$4:$AM$19,0),1),0))</f>
        <v>0</v>
      </c>
    </row>
    <row r="58" customFormat="false" ht="18.55" hidden="false" customHeight="false" outlineLevel="0" collapsed="false">
      <c r="A58" s="16" t="n">
        <v>56</v>
      </c>
      <c r="B58" s="17"/>
      <c r="C58" s="18" t="n">
        <f aca="false">SUM(_xlfn.IFNA(INDEX('Tableau Matchs Poules'!$E$4:$E$35,MATCH($A58,'Tableau Matchs Poules'!$C$4:$C$35,0),1),0) , _xlfn.IFNA(INDEX('Tableau Matchs Poules'!$C$4:$C$35,MATCH($A58,'Tableau Matchs Poules'!$E$4:$E$35,0),1),0))</f>
        <v>0</v>
      </c>
      <c r="D58" s="19" t="n">
        <f aca="false">SUM(_xlfn.IFNA(INDEX('Tableau Matchs Poules'!$G$4:$G$35,MATCH($A58,'Tableau Matchs Poules'!$C$4:$C$35,0),1),0) , _xlfn.IFNA(INDEX('Tableau Matchs Poules'!$H$4:$H$35,MATCH($A58,'Tableau Matchs Poules'!$E$4:$E$35,0),1),0))</f>
        <v>0</v>
      </c>
      <c r="E58" s="19" t="n">
        <f aca="false">SUM(_xlfn.IFNA(INDEX('Tableau Matchs Poules'!$H$4:$H$35,MATCH($A58,'Tableau Matchs Poules'!$C$4:$C$35,0),1),0) , _xlfn.IFNA(INDEX('Tableau Matchs Poules'!$G$4:$G$35,MATCH($A58,'Tableau Matchs Poules'!$E$4:$E$35,0),1),0))</f>
        <v>0</v>
      </c>
      <c r="F58" s="18" t="n">
        <f aca="false">SUM(_xlfn.IFNA(INDEX('Tableau Matchs Poules'!$N$4:$N$35,MATCH($A58,'Tableau Matchs Poules'!$L$4:$L$35,0),1),0) , _xlfn.IFNA(INDEX('Tableau Matchs Poules'!$L$4:$L$35,MATCH($A58,'Tableau Matchs Poules'!$N$4:$N$35,0),1),0),_xlfn.IFNA(INDEX('Tableau Matchs Poules'!$W$4:$W$35,MATCH($A58,'Tableau Matchs Poules'!$U$4:$U$35,0),1),0) , _xlfn.IFNA(INDEX('Tableau Matchs Poules'!$U$4:$U$35,MATCH($A58,'Tableau Matchs Poules'!$W$4:$W$35,0),1),0))</f>
        <v>0</v>
      </c>
      <c r="G58" s="19" t="n">
        <f aca="false">SUM(_xlfn.IFNA(INDEX('Tableau Matchs Poules'!$P$4:$P$35,MATCH($A58,'Tableau Matchs Poules'!$L$4:$L$35,0),1),0) , _xlfn.IFNA(INDEX('Tableau Matchs Poules'!$Q$4:$Q$35,MATCH($A58,'Tableau Matchs Poules'!$N$4:$N$35,0),1),0),_xlfn.IFNA(INDEX('Tableau Matchs Poules'!$Y$4:$Y$35,MATCH($A58,'Tableau Matchs Poules'!$U$4:$U$35,0),1),0) , _xlfn.IFNA(INDEX('Tableau Matchs Poules'!$Z$4:$Z$35,MATCH($A58,'Tableau Matchs Poules'!$W$4:$W$35,0),1),0))</f>
        <v>0</v>
      </c>
      <c r="H58" s="19" t="n">
        <f aca="false">SUM(_xlfn.IFNA(INDEX('Tableau Matchs Poules'!$Q$4:$Q$35,MATCH($A58,'Tableau Matchs Poules'!$L$4:$L$35,0),1),0) , _xlfn.IFNA(INDEX('Tableau Matchs Poules'!$P$4:$P$35,MATCH($A58,'Tableau Matchs Poules'!$N$4:$N$35,0),1),0),_xlfn.IFNA(INDEX('Tableau Matchs Poules'!$Z$4:$Z$35,MATCH($A58,'Tableau Matchs Poules'!$U$4:$U$35,0),1),0) , _xlfn.IFNA(INDEX('Tableau Matchs Poules'!$Y$4:$Y$35,MATCH($A58,'Tableau Matchs Poules'!$W$4:$W$35,0),1),0))</f>
        <v>0</v>
      </c>
      <c r="I58" s="18" t="n">
        <f aca="false">SUM(_xlfn.IFNA(INDEX('Tableau Matchs Poules'!$AH$4:$AH$35,MATCH($A58,'Tableau Matchs Poules'!$AD$4:$AD$35,0),1),0) , _xlfn.IFNA(INDEX('Tableau Matchs Poules'!$AI$4:$AI$35,MATCH($A58,'Tableau Matchs Poules'!$AF$4:$AF$35,0),1),0))</f>
        <v>0</v>
      </c>
      <c r="J58" s="19" t="n">
        <f aca="false">SUM(_xlfn.IFNA(INDEX('Tableau Matchs Poules'!$AH$4:$AH$35,MATCH($A58,'Tableau Matchs Poules'!$AD$4:$AD$35,0),1),0) , _xlfn.IFNA(INDEX('Tableau Matchs Poules'!$AI$4:$AI$35,MATCH($A58,'Tableau Matchs Poules'!$AF$4:$AF$35,0),1),0))</f>
        <v>0</v>
      </c>
      <c r="K58" s="19" t="n">
        <f aca="false">SUM(_xlfn.IFNA(INDEX('Tableau Matchs Poules'!$AI$4:$AI$35,MATCH($A58,'Tableau Matchs Poules'!$AD$4:$AD$35,0),1),0) , _xlfn.IFNA(INDEX('Tableau Matchs Poules'!$AH$4:$AH$35,MATCH($A58,'Tableau Matchs Poules'!$AF$4:$AF$35,0),1),0))</f>
        <v>0</v>
      </c>
      <c r="L58" s="18" t="n">
        <f aca="false">SUM(_xlfn.IFNA(INDEX('Tableau Matchs Finales'!$E$4:$E$19,MATCH($A58,'Tableau Matchs Finales'!$C$4:$C$19,0),1),0) , _xlfn.IFNA(INDEX('Tableau Matchs Finales'!$C$4:$C$19,MATCH($A58,'Tableau Matchs Finales'!$E$4:$E$19,0),1),0))</f>
        <v>0</v>
      </c>
      <c r="M58" s="19" t="n">
        <f aca="false">SUM(_xlfn.IFNA(INDEX('Tableau Matchs Finales'!$G$4:$G$19,MATCH($A58,'Tableau Matchs Finales'!$C$4:$C$19,0),1),0) , _xlfn.IFNA(INDEX('Tableau Matchs Finales'!$H$4:$H$19,MATCH($A58,'Tableau Matchs Finales'!$E$4:$E$19,0),1),0))</f>
        <v>0</v>
      </c>
      <c r="N58" s="19" t="n">
        <f aca="false">SUM(_xlfn.IFNA(INDEX('Tableau Matchs Finales'!$H$4:$H$19,MATCH($A58,'Tableau Matchs Finales'!$C$4:$C$19,0),1),0) , _xlfn.IFNA(INDEX('Tableau Matchs Finales'!$G$4:$G$19,MATCH($A58,'Tableau Matchs Finales'!$E$4:$E$19,0),1),0))</f>
        <v>0</v>
      </c>
      <c r="O58" s="18" t="n">
        <f aca="false">SUM(_xlfn.IFNA(INDEX('Tableau Matchs Finales'!$N$4:$N$19,MATCH($A58,'Tableau Matchs Finales'!$L$4:$L$19,0),1),0) , _xlfn.IFNA(INDEX('Tableau Matchs Finales'!$L$4:$L$19,MATCH($A58,'Tableau Matchs Finales'!$N$4:$N$19,0),1),0))</f>
        <v>0</v>
      </c>
      <c r="P58" s="19" t="n">
        <f aca="false">SUM(_xlfn.IFNA(INDEX('Tableau Matchs Finales'!$P$4:$P$19,MATCH($A58,'Tableau Matchs Finales'!$L$4:$L$19,0),1),0) , _xlfn.IFNA(INDEX('Tableau Matchs Finales'!$Q$4:$Q$19,MATCH($A58,'Tableau Matchs Finales'!$N$4:$N$19,0),1),0))</f>
        <v>0</v>
      </c>
      <c r="Q58" s="19" t="n">
        <f aca="false">SUM(_xlfn.IFNA(INDEX('Tableau Matchs Finales'!$Q$4:$Q$19,MATCH($A58,'Tableau Matchs Finales'!$L$4:$L$19,0),1),0) , _xlfn.IFNA(INDEX('Tableau Matchs Finales'!$P$4:$P$19,MATCH($A58,'Tableau Matchs Finales'!$N$4:$N$19,0),1),0))</f>
        <v>0</v>
      </c>
      <c r="R58" s="18" t="n">
        <f aca="false">SUM(_xlfn.IFNA(INDEX('Tableau Matchs Finales'!$W$4:$W$19,MATCH($A58,'Tableau Matchs Finales'!$U$4:$U$19,0),1),0) , _xlfn.IFNA(INDEX('Tableau Matchs Finales'!$U$4:$U$19,MATCH($A58,'Tableau Matchs Finales'!$W$4:$W$19,0),1),0))</f>
        <v>0</v>
      </c>
      <c r="S58" s="19" t="n">
        <f aca="false">SUM(_xlfn.IFNA(INDEX('Tableau Matchs Finales'!$Y$4:$Y$19,MATCH($A58,'Tableau Matchs Finales'!$U$4:$U$19,0),1),0) , _xlfn.IFNA(INDEX('Tableau Matchs Finales'!$Z$4:$Z$19,MATCH($A58,'Tableau Matchs Finales'!$W$4:$W$19,0),1),0))</f>
        <v>0</v>
      </c>
      <c r="T58" s="19" t="n">
        <f aca="false">SUM(_xlfn.IFNA(INDEX('Tableau Matchs Finales'!$Z$4:$Z$19,MATCH($A58,'Tableau Matchs Finales'!$U$4:$U$19,0),1),0) , _xlfn.IFNA(INDEX('Tableau Matchs Finales'!$Y$4:$Y$19,MATCH($A58,'Tableau Matchs Finales'!$W$4:$W$19,0),1),0))</f>
        <v>0</v>
      </c>
      <c r="U58" s="18" t="n">
        <f aca="false">SUM(_xlfn.IFNA(INDEX('Tableau Matchs Finales'!$AD$4:$AD$19,MATCH($A58,'Tableau Matchs Finales'!$AF$4:$AF$19,0),1),0) , _xlfn.IFNA(INDEX('Tableau Matchs Finales'!$AF$4:$AF$19,MATCH($A58,'Tableau Matchs Finales'!$AD$4:$AD$19,0),1),0))</f>
        <v>0</v>
      </c>
      <c r="V58" s="19" t="n">
        <f aca="false">SUM(_xlfn.IFNA(INDEX('Tableau Matchs Finales'!$AI$4:$AI$19,MATCH($A58,'Tableau Matchs Finales'!$AF$4:$AF$19,0),1),0) , _xlfn.IFNA(INDEX('Tableau Matchs Finales'!$AH$4:$AH$19,MATCH($A58,'Tableau Matchs Finales'!$AD$4:$AD$19,0),1),0))</f>
        <v>0</v>
      </c>
      <c r="W58" s="19" t="n">
        <f aca="false">SUM(_xlfn.IFNA(INDEX('Tableau Matchs Finales'!$AH$4:$AH$19,MATCH($A58,'Tableau Matchs Finales'!$AF$4:$AF$19,0),1),0) , _xlfn.IFNA(INDEX('Tableau Matchs Finales'!$AI$4:$AI$19,MATCH($A58,'Tableau Matchs Finales'!$AD$4:$AD$19,0),1),0))</f>
        <v>0</v>
      </c>
      <c r="X58" s="18" t="n">
        <f aca="false">SUM(_xlfn.IFNA(INDEX('Tableau Matchs Finales'!$AM$4:$AM$19,MATCH($A58,'Tableau Matchs Finales'!$AO$4:$AO$19,0),1),0) , _xlfn.IFNA(INDEX('Tableau Matchs Finales'!$AO$4:$AO$19,MATCH($A58,'Tableau Matchs Finales'!$AM$4:$AM$19,0),1),0))</f>
        <v>0</v>
      </c>
      <c r="Y58" s="19" t="n">
        <f aca="false">SUM(_xlfn.IFNA(INDEX('Tableau Matchs Finales'!$AR$4:$AR$19,MATCH($A58,'Tableau Matchs Finales'!$AO$4:$AO$19,0),1),0) , _xlfn.IFNA(INDEX('Tableau Matchs Finales'!$AQ$4:$AQ$19,MATCH($A58,'Tableau Matchs Finales'!$AM$4:$AM$19,0),1),0))</f>
        <v>0</v>
      </c>
      <c r="Z58" s="19" t="n">
        <f aca="false">SUM(_xlfn.IFNA(INDEX('Tableau Matchs Finales'!$AQ$4:$AQ$19,MATCH($A58,'Tableau Matchs Finales'!$AO$4:$AO$19,0),1),0) , _xlfn.IFNA(INDEX('Tableau Matchs Finales'!$AR$4:$AR$19,MATCH($A58,'Tableau Matchs Finales'!$AM$4:$AM$19,0),1),0))</f>
        <v>0</v>
      </c>
    </row>
    <row r="59" customFormat="false" ht="18.55" hidden="false" customHeight="false" outlineLevel="0" collapsed="false">
      <c r="A59" s="16" t="n">
        <v>57</v>
      </c>
      <c r="B59" s="17"/>
      <c r="C59" s="18" t="n">
        <f aca="false">SUM(_xlfn.IFNA(INDEX('Tableau Matchs Poules'!$E$4:$E$35,MATCH($A59,'Tableau Matchs Poules'!$C$4:$C$35,0),1),0) , _xlfn.IFNA(INDEX('Tableau Matchs Poules'!$C$4:$C$35,MATCH($A59,'Tableau Matchs Poules'!$E$4:$E$35,0),1),0))</f>
        <v>0</v>
      </c>
      <c r="D59" s="19" t="n">
        <f aca="false">SUM(_xlfn.IFNA(INDEX('Tableau Matchs Poules'!$G$4:$G$35,MATCH($A59,'Tableau Matchs Poules'!$C$4:$C$35,0),1),0) , _xlfn.IFNA(INDEX('Tableau Matchs Poules'!$H$4:$H$35,MATCH($A59,'Tableau Matchs Poules'!$E$4:$E$35,0),1),0))</f>
        <v>0</v>
      </c>
      <c r="E59" s="19" t="n">
        <f aca="false">SUM(_xlfn.IFNA(INDEX('Tableau Matchs Poules'!$H$4:$H$35,MATCH($A59,'Tableau Matchs Poules'!$C$4:$C$35,0),1),0) , _xlfn.IFNA(INDEX('Tableau Matchs Poules'!$G$4:$G$35,MATCH($A59,'Tableau Matchs Poules'!$E$4:$E$35,0),1),0))</f>
        <v>0</v>
      </c>
      <c r="F59" s="18" t="n">
        <f aca="false">SUM(_xlfn.IFNA(INDEX('Tableau Matchs Poules'!$N$4:$N$35,MATCH($A59,'Tableau Matchs Poules'!$L$4:$L$35,0),1),0) , _xlfn.IFNA(INDEX('Tableau Matchs Poules'!$L$4:$L$35,MATCH($A59,'Tableau Matchs Poules'!$N$4:$N$35,0),1),0),_xlfn.IFNA(INDEX('Tableau Matchs Poules'!$W$4:$W$35,MATCH($A59,'Tableau Matchs Poules'!$U$4:$U$35,0),1),0) , _xlfn.IFNA(INDEX('Tableau Matchs Poules'!$U$4:$U$35,MATCH($A59,'Tableau Matchs Poules'!$W$4:$W$35,0),1),0))</f>
        <v>0</v>
      </c>
      <c r="G59" s="19" t="n">
        <f aca="false">SUM(_xlfn.IFNA(INDEX('Tableau Matchs Poules'!$P$4:$P$35,MATCH($A59,'Tableau Matchs Poules'!$L$4:$L$35,0),1),0) , _xlfn.IFNA(INDEX('Tableau Matchs Poules'!$Q$4:$Q$35,MATCH($A59,'Tableau Matchs Poules'!$N$4:$N$35,0),1),0),_xlfn.IFNA(INDEX('Tableau Matchs Poules'!$Y$4:$Y$35,MATCH($A59,'Tableau Matchs Poules'!$U$4:$U$35,0),1),0) , _xlfn.IFNA(INDEX('Tableau Matchs Poules'!$Z$4:$Z$35,MATCH($A59,'Tableau Matchs Poules'!$W$4:$W$35,0),1),0))</f>
        <v>0</v>
      </c>
      <c r="H59" s="19" t="n">
        <f aca="false">SUM(_xlfn.IFNA(INDEX('Tableau Matchs Poules'!$Q$4:$Q$35,MATCH($A59,'Tableau Matchs Poules'!$L$4:$L$35,0),1),0) , _xlfn.IFNA(INDEX('Tableau Matchs Poules'!$P$4:$P$35,MATCH($A59,'Tableau Matchs Poules'!$N$4:$N$35,0),1),0),_xlfn.IFNA(INDEX('Tableau Matchs Poules'!$Z$4:$Z$35,MATCH($A59,'Tableau Matchs Poules'!$U$4:$U$35,0),1),0) , _xlfn.IFNA(INDEX('Tableau Matchs Poules'!$Y$4:$Y$35,MATCH($A59,'Tableau Matchs Poules'!$W$4:$W$35,0),1),0))</f>
        <v>0</v>
      </c>
      <c r="I59" s="18" t="n">
        <f aca="false">SUM(_xlfn.IFNA(INDEX('Tableau Matchs Poules'!$AH$4:$AH$35,MATCH($A59,'Tableau Matchs Poules'!$AD$4:$AD$35,0),1),0) , _xlfn.IFNA(INDEX('Tableau Matchs Poules'!$AI$4:$AI$35,MATCH($A59,'Tableau Matchs Poules'!$AF$4:$AF$35,0),1),0))</f>
        <v>0</v>
      </c>
      <c r="J59" s="19" t="n">
        <f aca="false">SUM(_xlfn.IFNA(INDEX('Tableau Matchs Poules'!$AH$4:$AH$35,MATCH($A59,'Tableau Matchs Poules'!$AD$4:$AD$35,0),1),0) , _xlfn.IFNA(INDEX('Tableau Matchs Poules'!$AI$4:$AI$35,MATCH($A59,'Tableau Matchs Poules'!$AF$4:$AF$35,0),1),0))</f>
        <v>0</v>
      </c>
      <c r="K59" s="19" t="n">
        <f aca="false">SUM(_xlfn.IFNA(INDEX('Tableau Matchs Poules'!$AI$4:$AI$35,MATCH($A59,'Tableau Matchs Poules'!$AD$4:$AD$35,0),1),0) , _xlfn.IFNA(INDEX('Tableau Matchs Poules'!$AH$4:$AH$35,MATCH($A59,'Tableau Matchs Poules'!$AF$4:$AF$35,0),1),0))</f>
        <v>0</v>
      </c>
      <c r="L59" s="18" t="n">
        <f aca="false">SUM(_xlfn.IFNA(INDEX('Tableau Matchs Finales'!$E$4:$E$19,MATCH($A59,'Tableau Matchs Finales'!$C$4:$C$19,0),1),0) , _xlfn.IFNA(INDEX('Tableau Matchs Finales'!$C$4:$C$19,MATCH($A59,'Tableau Matchs Finales'!$E$4:$E$19,0),1),0))</f>
        <v>0</v>
      </c>
      <c r="M59" s="19" t="n">
        <f aca="false">SUM(_xlfn.IFNA(INDEX('Tableau Matchs Finales'!$G$4:$G$19,MATCH($A59,'Tableau Matchs Finales'!$C$4:$C$19,0),1),0) , _xlfn.IFNA(INDEX('Tableau Matchs Finales'!$H$4:$H$19,MATCH($A59,'Tableau Matchs Finales'!$E$4:$E$19,0),1),0))</f>
        <v>0</v>
      </c>
      <c r="N59" s="19" t="n">
        <f aca="false">SUM(_xlfn.IFNA(INDEX('Tableau Matchs Finales'!$H$4:$H$19,MATCH($A59,'Tableau Matchs Finales'!$C$4:$C$19,0),1),0) , _xlfn.IFNA(INDEX('Tableau Matchs Finales'!$G$4:$G$19,MATCH($A59,'Tableau Matchs Finales'!$E$4:$E$19,0),1),0))</f>
        <v>0</v>
      </c>
      <c r="O59" s="18" t="n">
        <f aca="false">SUM(_xlfn.IFNA(INDEX('Tableau Matchs Finales'!$N$4:$N$19,MATCH($A59,'Tableau Matchs Finales'!$L$4:$L$19,0),1),0) , _xlfn.IFNA(INDEX('Tableau Matchs Finales'!$L$4:$L$19,MATCH($A59,'Tableau Matchs Finales'!$N$4:$N$19,0),1),0))</f>
        <v>0</v>
      </c>
      <c r="P59" s="19" t="n">
        <f aca="false">SUM(_xlfn.IFNA(INDEX('Tableau Matchs Finales'!$P$4:$P$19,MATCH($A59,'Tableau Matchs Finales'!$L$4:$L$19,0),1),0) , _xlfn.IFNA(INDEX('Tableau Matchs Finales'!$Q$4:$Q$19,MATCH($A59,'Tableau Matchs Finales'!$N$4:$N$19,0),1),0))</f>
        <v>0</v>
      </c>
      <c r="Q59" s="19" t="n">
        <f aca="false">SUM(_xlfn.IFNA(INDEX('Tableau Matchs Finales'!$Q$4:$Q$19,MATCH($A59,'Tableau Matchs Finales'!$L$4:$L$19,0),1),0) , _xlfn.IFNA(INDEX('Tableau Matchs Finales'!$P$4:$P$19,MATCH($A59,'Tableau Matchs Finales'!$N$4:$N$19,0),1),0))</f>
        <v>0</v>
      </c>
      <c r="R59" s="18" t="n">
        <f aca="false">SUM(_xlfn.IFNA(INDEX('Tableau Matchs Finales'!$W$4:$W$19,MATCH($A59,'Tableau Matchs Finales'!$U$4:$U$19,0),1),0) , _xlfn.IFNA(INDEX('Tableau Matchs Finales'!$U$4:$U$19,MATCH($A59,'Tableau Matchs Finales'!$W$4:$W$19,0),1),0))</f>
        <v>0</v>
      </c>
      <c r="S59" s="19" t="n">
        <f aca="false">SUM(_xlfn.IFNA(INDEX('Tableau Matchs Finales'!$Y$4:$Y$19,MATCH($A59,'Tableau Matchs Finales'!$U$4:$U$19,0),1),0) , _xlfn.IFNA(INDEX('Tableau Matchs Finales'!$Z$4:$Z$19,MATCH($A59,'Tableau Matchs Finales'!$W$4:$W$19,0),1),0))</f>
        <v>0</v>
      </c>
      <c r="T59" s="19" t="n">
        <f aca="false">SUM(_xlfn.IFNA(INDEX('Tableau Matchs Finales'!$Z$4:$Z$19,MATCH($A59,'Tableau Matchs Finales'!$U$4:$U$19,0),1),0) , _xlfn.IFNA(INDEX('Tableau Matchs Finales'!$Y$4:$Y$19,MATCH($A59,'Tableau Matchs Finales'!$W$4:$W$19,0),1),0))</f>
        <v>0</v>
      </c>
      <c r="U59" s="18" t="n">
        <f aca="false">SUM(_xlfn.IFNA(INDEX('Tableau Matchs Finales'!$AD$4:$AD$19,MATCH($A59,'Tableau Matchs Finales'!$AF$4:$AF$19,0),1),0) , _xlfn.IFNA(INDEX('Tableau Matchs Finales'!$AF$4:$AF$19,MATCH($A59,'Tableau Matchs Finales'!$AD$4:$AD$19,0),1),0))</f>
        <v>0</v>
      </c>
      <c r="V59" s="19" t="n">
        <f aca="false">SUM(_xlfn.IFNA(INDEX('Tableau Matchs Finales'!$AI$4:$AI$19,MATCH($A59,'Tableau Matchs Finales'!$AF$4:$AF$19,0),1),0) , _xlfn.IFNA(INDEX('Tableau Matchs Finales'!$AH$4:$AH$19,MATCH($A59,'Tableau Matchs Finales'!$AD$4:$AD$19,0),1),0))</f>
        <v>0</v>
      </c>
      <c r="W59" s="19" t="n">
        <f aca="false">SUM(_xlfn.IFNA(INDEX('Tableau Matchs Finales'!$AH$4:$AH$19,MATCH($A59,'Tableau Matchs Finales'!$AF$4:$AF$19,0),1),0) , _xlfn.IFNA(INDEX('Tableau Matchs Finales'!$AI$4:$AI$19,MATCH($A59,'Tableau Matchs Finales'!$AD$4:$AD$19,0),1),0))</f>
        <v>0</v>
      </c>
      <c r="X59" s="18" t="n">
        <f aca="false">SUM(_xlfn.IFNA(INDEX('Tableau Matchs Finales'!$AM$4:$AM$19,MATCH($A59,'Tableau Matchs Finales'!$AO$4:$AO$19,0),1),0) , _xlfn.IFNA(INDEX('Tableau Matchs Finales'!$AO$4:$AO$19,MATCH($A59,'Tableau Matchs Finales'!$AM$4:$AM$19,0),1),0))</f>
        <v>0</v>
      </c>
      <c r="Y59" s="19" t="n">
        <f aca="false">SUM(_xlfn.IFNA(INDEX('Tableau Matchs Finales'!$AR$4:$AR$19,MATCH($A59,'Tableau Matchs Finales'!$AO$4:$AO$19,0),1),0) , _xlfn.IFNA(INDEX('Tableau Matchs Finales'!$AQ$4:$AQ$19,MATCH($A59,'Tableau Matchs Finales'!$AM$4:$AM$19,0),1),0))</f>
        <v>0</v>
      </c>
      <c r="Z59" s="19" t="n">
        <f aca="false">SUM(_xlfn.IFNA(INDEX('Tableau Matchs Finales'!$AQ$4:$AQ$19,MATCH($A59,'Tableau Matchs Finales'!$AO$4:$AO$19,0),1),0) , _xlfn.IFNA(INDEX('Tableau Matchs Finales'!$AR$4:$AR$19,MATCH($A59,'Tableau Matchs Finales'!$AM$4:$AM$19,0),1),0))</f>
        <v>0</v>
      </c>
    </row>
    <row r="60" customFormat="false" ht="18.55" hidden="false" customHeight="false" outlineLevel="0" collapsed="false">
      <c r="A60" s="16" t="n">
        <v>58</v>
      </c>
      <c r="B60" s="17"/>
      <c r="C60" s="18" t="n">
        <f aca="false">SUM(_xlfn.IFNA(INDEX('Tableau Matchs Poules'!$E$4:$E$35,MATCH($A60,'Tableau Matchs Poules'!$C$4:$C$35,0),1),0) , _xlfn.IFNA(INDEX('Tableau Matchs Poules'!$C$4:$C$35,MATCH($A60,'Tableau Matchs Poules'!$E$4:$E$35,0),1),0))</f>
        <v>0</v>
      </c>
      <c r="D60" s="19" t="n">
        <f aca="false">SUM(_xlfn.IFNA(INDEX('Tableau Matchs Poules'!$G$4:$G$35,MATCH($A60,'Tableau Matchs Poules'!$C$4:$C$35,0),1),0) , _xlfn.IFNA(INDEX('Tableau Matchs Poules'!$H$4:$H$35,MATCH($A60,'Tableau Matchs Poules'!$E$4:$E$35,0),1),0))</f>
        <v>0</v>
      </c>
      <c r="E60" s="19" t="n">
        <f aca="false">SUM(_xlfn.IFNA(INDEX('Tableau Matchs Poules'!$H$4:$H$35,MATCH($A60,'Tableau Matchs Poules'!$C$4:$C$35,0),1),0) , _xlfn.IFNA(INDEX('Tableau Matchs Poules'!$G$4:$G$35,MATCH($A60,'Tableau Matchs Poules'!$E$4:$E$35,0),1),0))</f>
        <v>0</v>
      </c>
      <c r="F60" s="18" t="n">
        <f aca="false">SUM(_xlfn.IFNA(INDEX('Tableau Matchs Poules'!$N$4:$N$35,MATCH($A60,'Tableau Matchs Poules'!$L$4:$L$35,0),1),0) , _xlfn.IFNA(INDEX('Tableau Matchs Poules'!$L$4:$L$35,MATCH($A60,'Tableau Matchs Poules'!$N$4:$N$35,0),1),0),_xlfn.IFNA(INDEX('Tableau Matchs Poules'!$W$4:$W$35,MATCH($A60,'Tableau Matchs Poules'!$U$4:$U$35,0),1),0) , _xlfn.IFNA(INDEX('Tableau Matchs Poules'!$U$4:$U$35,MATCH($A60,'Tableau Matchs Poules'!$W$4:$W$35,0),1),0))</f>
        <v>0</v>
      </c>
      <c r="G60" s="19" t="n">
        <f aca="false">SUM(_xlfn.IFNA(INDEX('Tableau Matchs Poules'!$P$4:$P$35,MATCH($A60,'Tableau Matchs Poules'!$L$4:$L$35,0),1),0) , _xlfn.IFNA(INDEX('Tableau Matchs Poules'!$Q$4:$Q$35,MATCH($A60,'Tableau Matchs Poules'!$N$4:$N$35,0),1),0),_xlfn.IFNA(INDEX('Tableau Matchs Poules'!$Y$4:$Y$35,MATCH($A60,'Tableau Matchs Poules'!$U$4:$U$35,0),1),0) , _xlfn.IFNA(INDEX('Tableau Matchs Poules'!$Z$4:$Z$35,MATCH($A60,'Tableau Matchs Poules'!$W$4:$W$35,0),1),0))</f>
        <v>0</v>
      </c>
      <c r="H60" s="19" t="n">
        <f aca="false">SUM(_xlfn.IFNA(INDEX('Tableau Matchs Poules'!$Q$4:$Q$35,MATCH($A60,'Tableau Matchs Poules'!$L$4:$L$35,0),1),0) , _xlfn.IFNA(INDEX('Tableau Matchs Poules'!$P$4:$P$35,MATCH($A60,'Tableau Matchs Poules'!$N$4:$N$35,0),1),0),_xlfn.IFNA(INDEX('Tableau Matchs Poules'!$Z$4:$Z$35,MATCH($A60,'Tableau Matchs Poules'!$U$4:$U$35,0),1),0) , _xlfn.IFNA(INDEX('Tableau Matchs Poules'!$Y$4:$Y$35,MATCH($A60,'Tableau Matchs Poules'!$W$4:$W$35,0),1),0))</f>
        <v>0</v>
      </c>
      <c r="I60" s="18" t="n">
        <f aca="false">SUM(_xlfn.IFNA(INDEX('Tableau Matchs Poules'!$AH$4:$AH$35,MATCH($A60,'Tableau Matchs Poules'!$AD$4:$AD$35,0),1),0) , _xlfn.IFNA(INDEX('Tableau Matchs Poules'!$AI$4:$AI$35,MATCH($A60,'Tableau Matchs Poules'!$AF$4:$AF$35,0),1),0))</f>
        <v>0</v>
      </c>
      <c r="J60" s="19" t="n">
        <f aca="false">SUM(_xlfn.IFNA(INDEX('Tableau Matchs Poules'!$AH$4:$AH$35,MATCH($A60,'Tableau Matchs Poules'!$AD$4:$AD$35,0),1),0) , _xlfn.IFNA(INDEX('Tableau Matchs Poules'!$AI$4:$AI$35,MATCH($A60,'Tableau Matchs Poules'!$AF$4:$AF$35,0),1),0))</f>
        <v>0</v>
      </c>
      <c r="K60" s="19" t="n">
        <f aca="false">SUM(_xlfn.IFNA(INDEX('Tableau Matchs Poules'!$AI$4:$AI$35,MATCH($A60,'Tableau Matchs Poules'!$AD$4:$AD$35,0),1),0) , _xlfn.IFNA(INDEX('Tableau Matchs Poules'!$AH$4:$AH$35,MATCH($A60,'Tableau Matchs Poules'!$AF$4:$AF$35,0),1),0))</f>
        <v>0</v>
      </c>
      <c r="L60" s="18" t="n">
        <f aca="false">SUM(_xlfn.IFNA(INDEX('Tableau Matchs Finales'!$E$4:$E$19,MATCH($A60,'Tableau Matchs Finales'!$C$4:$C$19,0),1),0) , _xlfn.IFNA(INDEX('Tableau Matchs Finales'!$C$4:$C$19,MATCH($A60,'Tableau Matchs Finales'!$E$4:$E$19,0),1),0))</f>
        <v>0</v>
      </c>
      <c r="M60" s="19" t="n">
        <f aca="false">SUM(_xlfn.IFNA(INDEX('Tableau Matchs Finales'!$G$4:$G$19,MATCH($A60,'Tableau Matchs Finales'!$C$4:$C$19,0),1),0) , _xlfn.IFNA(INDEX('Tableau Matchs Finales'!$H$4:$H$19,MATCH($A60,'Tableau Matchs Finales'!$E$4:$E$19,0),1),0))</f>
        <v>0</v>
      </c>
      <c r="N60" s="19" t="n">
        <f aca="false">SUM(_xlfn.IFNA(INDEX('Tableau Matchs Finales'!$H$4:$H$19,MATCH($A60,'Tableau Matchs Finales'!$C$4:$C$19,0),1),0) , _xlfn.IFNA(INDEX('Tableau Matchs Finales'!$G$4:$G$19,MATCH($A60,'Tableau Matchs Finales'!$E$4:$E$19,0),1),0))</f>
        <v>0</v>
      </c>
      <c r="O60" s="18" t="n">
        <f aca="false">SUM(_xlfn.IFNA(INDEX('Tableau Matchs Finales'!$N$4:$N$19,MATCH($A60,'Tableau Matchs Finales'!$L$4:$L$19,0),1),0) , _xlfn.IFNA(INDEX('Tableau Matchs Finales'!$L$4:$L$19,MATCH($A60,'Tableau Matchs Finales'!$N$4:$N$19,0),1),0))</f>
        <v>0</v>
      </c>
      <c r="P60" s="19" t="n">
        <f aca="false">SUM(_xlfn.IFNA(INDEX('Tableau Matchs Finales'!$P$4:$P$19,MATCH($A60,'Tableau Matchs Finales'!$L$4:$L$19,0),1),0) , _xlfn.IFNA(INDEX('Tableau Matchs Finales'!$Q$4:$Q$19,MATCH($A60,'Tableau Matchs Finales'!$N$4:$N$19,0),1),0))</f>
        <v>0</v>
      </c>
      <c r="Q60" s="19" t="n">
        <f aca="false">SUM(_xlfn.IFNA(INDEX('Tableau Matchs Finales'!$Q$4:$Q$19,MATCH($A60,'Tableau Matchs Finales'!$L$4:$L$19,0),1),0) , _xlfn.IFNA(INDEX('Tableau Matchs Finales'!$P$4:$P$19,MATCH($A60,'Tableau Matchs Finales'!$N$4:$N$19,0),1),0))</f>
        <v>0</v>
      </c>
      <c r="R60" s="18" t="n">
        <f aca="false">SUM(_xlfn.IFNA(INDEX('Tableau Matchs Finales'!$W$4:$W$19,MATCH($A60,'Tableau Matchs Finales'!$U$4:$U$19,0),1),0) , _xlfn.IFNA(INDEX('Tableau Matchs Finales'!$U$4:$U$19,MATCH($A60,'Tableau Matchs Finales'!$W$4:$W$19,0),1),0))</f>
        <v>0</v>
      </c>
      <c r="S60" s="19" t="n">
        <f aca="false">SUM(_xlfn.IFNA(INDEX('Tableau Matchs Finales'!$Y$4:$Y$19,MATCH($A60,'Tableau Matchs Finales'!$U$4:$U$19,0),1),0) , _xlfn.IFNA(INDEX('Tableau Matchs Finales'!$Z$4:$Z$19,MATCH($A60,'Tableau Matchs Finales'!$W$4:$W$19,0),1),0))</f>
        <v>0</v>
      </c>
      <c r="T60" s="19" t="n">
        <f aca="false">SUM(_xlfn.IFNA(INDEX('Tableau Matchs Finales'!$Z$4:$Z$19,MATCH($A60,'Tableau Matchs Finales'!$U$4:$U$19,0),1),0) , _xlfn.IFNA(INDEX('Tableau Matchs Finales'!$Y$4:$Y$19,MATCH($A60,'Tableau Matchs Finales'!$W$4:$W$19,0),1),0))</f>
        <v>0</v>
      </c>
      <c r="U60" s="18" t="n">
        <f aca="false">SUM(_xlfn.IFNA(INDEX('Tableau Matchs Finales'!$AD$4:$AD$19,MATCH($A60,'Tableau Matchs Finales'!$AF$4:$AF$19,0),1),0) , _xlfn.IFNA(INDEX('Tableau Matchs Finales'!$AF$4:$AF$19,MATCH($A60,'Tableau Matchs Finales'!$AD$4:$AD$19,0),1),0))</f>
        <v>0</v>
      </c>
      <c r="V60" s="19" t="n">
        <f aca="false">SUM(_xlfn.IFNA(INDEX('Tableau Matchs Finales'!$AI$4:$AI$19,MATCH($A60,'Tableau Matchs Finales'!$AF$4:$AF$19,0),1),0) , _xlfn.IFNA(INDEX('Tableau Matchs Finales'!$AH$4:$AH$19,MATCH($A60,'Tableau Matchs Finales'!$AD$4:$AD$19,0),1),0))</f>
        <v>0</v>
      </c>
      <c r="W60" s="19" t="n">
        <f aca="false">SUM(_xlfn.IFNA(INDEX('Tableau Matchs Finales'!$AH$4:$AH$19,MATCH($A60,'Tableau Matchs Finales'!$AF$4:$AF$19,0),1),0) , _xlfn.IFNA(INDEX('Tableau Matchs Finales'!$AI$4:$AI$19,MATCH($A60,'Tableau Matchs Finales'!$AD$4:$AD$19,0),1),0))</f>
        <v>0</v>
      </c>
      <c r="X60" s="18" t="n">
        <f aca="false">SUM(_xlfn.IFNA(INDEX('Tableau Matchs Finales'!$AM$4:$AM$19,MATCH($A60,'Tableau Matchs Finales'!$AO$4:$AO$19,0),1),0) , _xlfn.IFNA(INDEX('Tableau Matchs Finales'!$AO$4:$AO$19,MATCH($A60,'Tableau Matchs Finales'!$AM$4:$AM$19,0),1),0))</f>
        <v>0</v>
      </c>
      <c r="Y60" s="19" t="n">
        <f aca="false">SUM(_xlfn.IFNA(INDEX('Tableau Matchs Finales'!$AR$4:$AR$19,MATCH($A60,'Tableau Matchs Finales'!$AO$4:$AO$19,0),1),0) , _xlfn.IFNA(INDEX('Tableau Matchs Finales'!$AQ$4:$AQ$19,MATCH($A60,'Tableau Matchs Finales'!$AM$4:$AM$19,0),1),0))</f>
        <v>0</v>
      </c>
      <c r="Z60" s="19" t="n">
        <f aca="false">SUM(_xlfn.IFNA(INDEX('Tableau Matchs Finales'!$AQ$4:$AQ$19,MATCH($A60,'Tableau Matchs Finales'!$AO$4:$AO$19,0),1),0) , _xlfn.IFNA(INDEX('Tableau Matchs Finales'!$AR$4:$AR$19,MATCH($A60,'Tableau Matchs Finales'!$AM$4:$AM$19,0),1),0))</f>
        <v>0</v>
      </c>
    </row>
    <row r="61" customFormat="false" ht="18.55" hidden="false" customHeight="false" outlineLevel="0" collapsed="false">
      <c r="A61" s="16" t="n">
        <v>59</v>
      </c>
      <c r="B61" s="17"/>
      <c r="C61" s="18" t="n">
        <f aca="false">SUM(_xlfn.IFNA(INDEX('Tableau Matchs Poules'!$E$4:$E$35,MATCH($A61,'Tableau Matchs Poules'!$C$4:$C$35,0),1),0) , _xlfn.IFNA(INDEX('Tableau Matchs Poules'!$C$4:$C$35,MATCH($A61,'Tableau Matchs Poules'!$E$4:$E$35,0),1),0))</f>
        <v>0</v>
      </c>
      <c r="D61" s="19" t="n">
        <f aca="false">SUM(_xlfn.IFNA(INDEX('Tableau Matchs Poules'!$G$4:$G$35,MATCH($A61,'Tableau Matchs Poules'!$C$4:$C$35,0),1),0) , _xlfn.IFNA(INDEX('Tableau Matchs Poules'!$H$4:$H$35,MATCH($A61,'Tableau Matchs Poules'!$E$4:$E$35,0),1),0))</f>
        <v>0</v>
      </c>
      <c r="E61" s="19" t="n">
        <f aca="false">SUM(_xlfn.IFNA(INDEX('Tableau Matchs Poules'!$H$4:$H$35,MATCH($A61,'Tableau Matchs Poules'!$C$4:$C$35,0),1),0) , _xlfn.IFNA(INDEX('Tableau Matchs Poules'!$G$4:$G$35,MATCH($A61,'Tableau Matchs Poules'!$E$4:$E$35,0),1),0))</f>
        <v>0</v>
      </c>
      <c r="F61" s="18" t="n">
        <f aca="false">SUM(_xlfn.IFNA(INDEX('Tableau Matchs Poules'!$N$4:$N$35,MATCH($A61,'Tableau Matchs Poules'!$L$4:$L$35,0),1),0) , _xlfn.IFNA(INDEX('Tableau Matchs Poules'!$L$4:$L$35,MATCH($A61,'Tableau Matchs Poules'!$N$4:$N$35,0),1),0),_xlfn.IFNA(INDEX('Tableau Matchs Poules'!$W$4:$W$35,MATCH($A61,'Tableau Matchs Poules'!$U$4:$U$35,0),1),0) , _xlfn.IFNA(INDEX('Tableau Matchs Poules'!$U$4:$U$35,MATCH($A61,'Tableau Matchs Poules'!$W$4:$W$35,0),1),0))</f>
        <v>0</v>
      </c>
      <c r="G61" s="19" t="n">
        <f aca="false">SUM(_xlfn.IFNA(INDEX('Tableau Matchs Poules'!$P$4:$P$35,MATCH($A61,'Tableau Matchs Poules'!$L$4:$L$35,0),1),0) , _xlfn.IFNA(INDEX('Tableau Matchs Poules'!$Q$4:$Q$35,MATCH($A61,'Tableau Matchs Poules'!$N$4:$N$35,0),1),0),_xlfn.IFNA(INDEX('Tableau Matchs Poules'!$Y$4:$Y$35,MATCH($A61,'Tableau Matchs Poules'!$U$4:$U$35,0),1),0) , _xlfn.IFNA(INDEX('Tableau Matchs Poules'!$Z$4:$Z$35,MATCH($A61,'Tableau Matchs Poules'!$W$4:$W$35,0),1),0))</f>
        <v>0</v>
      </c>
      <c r="H61" s="19" t="n">
        <f aca="false">SUM(_xlfn.IFNA(INDEX('Tableau Matchs Poules'!$Q$4:$Q$35,MATCH($A61,'Tableau Matchs Poules'!$L$4:$L$35,0),1),0) , _xlfn.IFNA(INDEX('Tableau Matchs Poules'!$P$4:$P$35,MATCH($A61,'Tableau Matchs Poules'!$N$4:$N$35,0),1),0),_xlfn.IFNA(INDEX('Tableau Matchs Poules'!$Z$4:$Z$35,MATCH($A61,'Tableau Matchs Poules'!$U$4:$U$35,0),1),0) , _xlfn.IFNA(INDEX('Tableau Matchs Poules'!$Y$4:$Y$35,MATCH($A61,'Tableau Matchs Poules'!$W$4:$W$35,0),1),0))</f>
        <v>0</v>
      </c>
      <c r="I61" s="18" t="n">
        <f aca="false">SUM(_xlfn.IFNA(INDEX('Tableau Matchs Poules'!$AH$4:$AH$35,MATCH($A61,'Tableau Matchs Poules'!$AD$4:$AD$35,0),1),0) , _xlfn.IFNA(INDEX('Tableau Matchs Poules'!$AI$4:$AI$35,MATCH($A61,'Tableau Matchs Poules'!$AF$4:$AF$35,0),1),0))</f>
        <v>0</v>
      </c>
      <c r="J61" s="19" t="n">
        <f aca="false">SUM(_xlfn.IFNA(INDEX('Tableau Matchs Poules'!$AH$4:$AH$35,MATCH($A61,'Tableau Matchs Poules'!$AD$4:$AD$35,0),1),0) , _xlfn.IFNA(INDEX('Tableau Matchs Poules'!$AI$4:$AI$35,MATCH($A61,'Tableau Matchs Poules'!$AF$4:$AF$35,0),1),0))</f>
        <v>0</v>
      </c>
      <c r="K61" s="19" t="n">
        <f aca="false">SUM(_xlfn.IFNA(INDEX('Tableau Matchs Poules'!$AI$4:$AI$35,MATCH($A61,'Tableau Matchs Poules'!$AD$4:$AD$35,0),1),0) , _xlfn.IFNA(INDEX('Tableau Matchs Poules'!$AH$4:$AH$35,MATCH($A61,'Tableau Matchs Poules'!$AF$4:$AF$35,0),1),0))</f>
        <v>0</v>
      </c>
      <c r="L61" s="18" t="n">
        <f aca="false">SUM(_xlfn.IFNA(INDEX('Tableau Matchs Finales'!$E$4:$E$19,MATCH($A61,'Tableau Matchs Finales'!$C$4:$C$19,0),1),0) , _xlfn.IFNA(INDEX('Tableau Matchs Finales'!$C$4:$C$19,MATCH($A61,'Tableau Matchs Finales'!$E$4:$E$19,0),1),0))</f>
        <v>0</v>
      </c>
      <c r="M61" s="19" t="n">
        <f aca="false">SUM(_xlfn.IFNA(INDEX('Tableau Matchs Finales'!$G$4:$G$19,MATCH($A61,'Tableau Matchs Finales'!$C$4:$C$19,0),1),0) , _xlfn.IFNA(INDEX('Tableau Matchs Finales'!$H$4:$H$19,MATCH($A61,'Tableau Matchs Finales'!$E$4:$E$19,0),1),0))</f>
        <v>0</v>
      </c>
      <c r="N61" s="19" t="n">
        <f aca="false">SUM(_xlfn.IFNA(INDEX('Tableau Matchs Finales'!$H$4:$H$19,MATCH($A61,'Tableau Matchs Finales'!$C$4:$C$19,0),1),0) , _xlfn.IFNA(INDEX('Tableau Matchs Finales'!$G$4:$G$19,MATCH($A61,'Tableau Matchs Finales'!$E$4:$E$19,0),1),0))</f>
        <v>0</v>
      </c>
      <c r="O61" s="18" t="n">
        <f aca="false">SUM(_xlfn.IFNA(INDEX('Tableau Matchs Finales'!$N$4:$N$19,MATCH($A61,'Tableau Matchs Finales'!$L$4:$L$19,0),1),0) , _xlfn.IFNA(INDEX('Tableau Matchs Finales'!$L$4:$L$19,MATCH($A61,'Tableau Matchs Finales'!$N$4:$N$19,0),1),0))</f>
        <v>0</v>
      </c>
      <c r="P61" s="19" t="n">
        <f aca="false">SUM(_xlfn.IFNA(INDEX('Tableau Matchs Finales'!$P$4:$P$19,MATCH($A61,'Tableau Matchs Finales'!$L$4:$L$19,0),1),0) , _xlfn.IFNA(INDEX('Tableau Matchs Finales'!$Q$4:$Q$19,MATCH($A61,'Tableau Matchs Finales'!$N$4:$N$19,0),1),0))</f>
        <v>0</v>
      </c>
      <c r="Q61" s="19" t="n">
        <f aca="false">SUM(_xlfn.IFNA(INDEX('Tableau Matchs Finales'!$Q$4:$Q$19,MATCH($A61,'Tableau Matchs Finales'!$L$4:$L$19,0),1),0) , _xlfn.IFNA(INDEX('Tableau Matchs Finales'!$P$4:$P$19,MATCH($A61,'Tableau Matchs Finales'!$N$4:$N$19,0),1),0))</f>
        <v>0</v>
      </c>
      <c r="R61" s="18" t="n">
        <f aca="false">SUM(_xlfn.IFNA(INDEX('Tableau Matchs Finales'!$W$4:$W$19,MATCH($A61,'Tableau Matchs Finales'!$U$4:$U$19,0),1),0) , _xlfn.IFNA(INDEX('Tableau Matchs Finales'!$U$4:$U$19,MATCH($A61,'Tableau Matchs Finales'!$W$4:$W$19,0),1),0))</f>
        <v>0</v>
      </c>
      <c r="S61" s="19" t="n">
        <f aca="false">SUM(_xlfn.IFNA(INDEX('Tableau Matchs Finales'!$Y$4:$Y$19,MATCH($A61,'Tableau Matchs Finales'!$U$4:$U$19,0),1),0) , _xlfn.IFNA(INDEX('Tableau Matchs Finales'!$Z$4:$Z$19,MATCH($A61,'Tableau Matchs Finales'!$W$4:$W$19,0),1),0))</f>
        <v>0</v>
      </c>
      <c r="T61" s="19" t="n">
        <f aca="false">SUM(_xlfn.IFNA(INDEX('Tableau Matchs Finales'!$Z$4:$Z$19,MATCH($A61,'Tableau Matchs Finales'!$U$4:$U$19,0),1),0) , _xlfn.IFNA(INDEX('Tableau Matchs Finales'!$Y$4:$Y$19,MATCH($A61,'Tableau Matchs Finales'!$W$4:$W$19,0),1),0))</f>
        <v>0</v>
      </c>
      <c r="U61" s="18" t="n">
        <f aca="false">SUM(_xlfn.IFNA(INDEX('Tableau Matchs Finales'!$AD$4:$AD$19,MATCH($A61,'Tableau Matchs Finales'!$AF$4:$AF$19,0),1),0) , _xlfn.IFNA(INDEX('Tableau Matchs Finales'!$AF$4:$AF$19,MATCH($A61,'Tableau Matchs Finales'!$AD$4:$AD$19,0),1),0))</f>
        <v>0</v>
      </c>
      <c r="V61" s="19" t="n">
        <f aca="false">SUM(_xlfn.IFNA(INDEX('Tableau Matchs Finales'!$AI$4:$AI$19,MATCH($A61,'Tableau Matchs Finales'!$AF$4:$AF$19,0),1),0) , _xlfn.IFNA(INDEX('Tableau Matchs Finales'!$AH$4:$AH$19,MATCH($A61,'Tableau Matchs Finales'!$AD$4:$AD$19,0),1),0))</f>
        <v>0</v>
      </c>
      <c r="W61" s="19" t="n">
        <f aca="false">SUM(_xlfn.IFNA(INDEX('Tableau Matchs Finales'!$AH$4:$AH$19,MATCH($A61,'Tableau Matchs Finales'!$AF$4:$AF$19,0),1),0) , _xlfn.IFNA(INDEX('Tableau Matchs Finales'!$AI$4:$AI$19,MATCH($A61,'Tableau Matchs Finales'!$AD$4:$AD$19,0),1),0))</f>
        <v>0</v>
      </c>
      <c r="X61" s="18" t="n">
        <f aca="false">SUM(_xlfn.IFNA(INDEX('Tableau Matchs Finales'!$AM$4:$AM$19,MATCH($A61,'Tableau Matchs Finales'!$AO$4:$AO$19,0),1),0) , _xlfn.IFNA(INDEX('Tableau Matchs Finales'!$AO$4:$AO$19,MATCH($A61,'Tableau Matchs Finales'!$AM$4:$AM$19,0),1),0))</f>
        <v>0</v>
      </c>
      <c r="Y61" s="19" t="n">
        <f aca="false">SUM(_xlfn.IFNA(INDEX('Tableau Matchs Finales'!$AR$4:$AR$19,MATCH($A61,'Tableau Matchs Finales'!$AO$4:$AO$19,0),1),0) , _xlfn.IFNA(INDEX('Tableau Matchs Finales'!$AQ$4:$AQ$19,MATCH($A61,'Tableau Matchs Finales'!$AM$4:$AM$19,0),1),0))</f>
        <v>0</v>
      </c>
      <c r="Z61" s="19" t="n">
        <f aca="false">SUM(_xlfn.IFNA(INDEX('Tableau Matchs Finales'!$AQ$4:$AQ$19,MATCH($A61,'Tableau Matchs Finales'!$AO$4:$AO$19,0),1),0) , _xlfn.IFNA(INDEX('Tableau Matchs Finales'!$AR$4:$AR$19,MATCH($A61,'Tableau Matchs Finales'!$AM$4:$AM$19,0),1),0))</f>
        <v>0</v>
      </c>
    </row>
    <row r="62" customFormat="false" ht="18.55" hidden="false" customHeight="false" outlineLevel="0" collapsed="false">
      <c r="A62" s="16" t="n">
        <v>60</v>
      </c>
      <c r="B62" s="17"/>
      <c r="C62" s="18" t="n">
        <f aca="false">SUM(_xlfn.IFNA(INDEX('Tableau Matchs Poules'!$E$4:$E$35,MATCH($A62,'Tableau Matchs Poules'!$C$4:$C$35,0),1),0) , _xlfn.IFNA(INDEX('Tableau Matchs Poules'!$C$4:$C$35,MATCH($A62,'Tableau Matchs Poules'!$E$4:$E$35,0),1),0))</f>
        <v>0</v>
      </c>
      <c r="D62" s="19" t="n">
        <f aca="false">SUM(_xlfn.IFNA(INDEX('Tableau Matchs Poules'!$G$4:$G$35,MATCH($A62,'Tableau Matchs Poules'!$C$4:$C$35,0),1),0) , _xlfn.IFNA(INDEX('Tableau Matchs Poules'!$H$4:$H$35,MATCH($A62,'Tableau Matchs Poules'!$E$4:$E$35,0),1),0))</f>
        <v>0</v>
      </c>
      <c r="E62" s="19" t="n">
        <f aca="false">SUM(_xlfn.IFNA(INDEX('Tableau Matchs Poules'!$H$4:$H$35,MATCH($A62,'Tableau Matchs Poules'!$C$4:$C$35,0),1),0) , _xlfn.IFNA(INDEX('Tableau Matchs Poules'!$G$4:$G$35,MATCH($A62,'Tableau Matchs Poules'!$E$4:$E$35,0),1),0))</f>
        <v>0</v>
      </c>
      <c r="F62" s="18" t="n">
        <f aca="false">SUM(_xlfn.IFNA(INDEX('Tableau Matchs Poules'!$N$4:$N$35,MATCH($A62,'Tableau Matchs Poules'!$L$4:$L$35,0),1),0) , _xlfn.IFNA(INDEX('Tableau Matchs Poules'!$L$4:$L$35,MATCH($A62,'Tableau Matchs Poules'!$N$4:$N$35,0),1),0),_xlfn.IFNA(INDEX('Tableau Matchs Poules'!$W$4:$W$35,MATCH($A62,'Tableau Matchs Poules'!$U$4:$U$35,0),1),0) , _xlfn.IFNA(INDEX('Tableau Matchs Poules'!$U$4:$U$35,MATCH($A62,'Tableau Matchs Poules'!$W$4:$W$35,0),1),0))</f>
        <v>0</v>
      </c>
      <c r="G62" s="19" t="n">
        <f aca="false">SUM(_xlfn.IFNA(INDEX('Tableau Matchs Poules'!$P$4:$P$35,MATCH($A62,'Tableau Matchs Poules'!$L$4:$L$35,0),1),0) , _xlfn.IFNA(INDEX('Tableau Matchs Poules'!$Q$4:$Q$35,MATCH($A62,'Tableau Matchs Poules'!$N$4:$N$35,0),1),0),_xlfn.IFNA(INDEX('Tableau Matchs Poules'!$Y$4:$Y$35,MATCH($A62,'Tableau Matchs Poules'!$U$4:$U$35,0),1),0) , _xlfn.IFNA(INDEX('Tableau Matchs Poules'!$Z$4:$Z$35,MATCH($A62,'Tableau Matchs Poules'!$W$4:$W$35,0),1),0))</f>
        <v>0</v>
      </c>
      <c r="H62" s="19" t="n">
        <f aca="false">SUM(_xlfn.IFNA(INDEX('Tableau Matchs Poules'!$Q$4:$Q$35,MATCH($A62,'Tableau Matchs Poules'!$L$4:$L$35,0),1),0) , _xlfn.IFNA(INDEX('Tableau Matchs Poules'!$P$4:$P$35,MATCH($A62,'Tableau Matchs Poules'!$N$4:$N$35,0),1),0),_xlfn.IFNA(INDEX('Tableau Matchs Poules'!$Z$4:$Z$35,MATCH($A62,'Tableau Matchs Poules'!$U$4:$U$35,0),1),0) , _xlfn.IFNA(INDEX('Tableau Matchs Poules'!$Y$4:$Y$35,MATCH($A62,'Tableau Matchs Poules'!$W$4:$W$35,0),1),0))</f>
        <v>0</v>
      </c>
      <c r="I62" s="18" t="n">
        <f aca="false">SUM(_xlfn.IFNA(INDEX('Tableau Matchs Poules'!$AH$4:$AH$35,MATCH($A62,'Tableau Matchs Poules'!$AD$4:$AD$35,0),1),0) , _xlfn.IFNA(INDEX('Tableau Matchs Poules'!$AI$4:$AI$35,MATCH($A62,'Tableau Matchs Poules'!$AF$4:$AF$35,0),1),0))</f>
        <v>0</v>
      </c>
      <c r="J62" s="19" t="n">
        <f aca="false">SUM(_xlfn.IFNA(INDEX('Tableau Matchs Poules'!$AH$4:$AH$35,MATCH($A62,'Tableau Matchs Poules'!$AD$4:$AD$35,0),1),0) , _xlfn.IFNA(INDEX('Tableau Matchs Poules'!$AI$4:$AI$35,MATCH($A62,'Tableau Matchs Poules'!$AF$4:$AF$35,0),1),0))</f>
        <v>0</v>
      </c>
      <c r="K62" s="19" t="n">
        <f aca="false">SUM(_xlfn.IFNA(INDEX('Tableau Matchs Poules'!$AI$4:$AI$35,MATCH($A62,'Tableau Matchs Poules'!$AD$4:$AD$35,0),1),0) , _xlfn.IFNA(INDEX('Tableau Matchs Poules'!$AH$4:$AH$35,MATCH($A62,'Tableau Matchs Poules'!$AF$4:$AF$35,0),1),0))</f>
        <v>0</v>
      </c>
      <c r="L62" s="18" t="n">
        <f aca="false">SUM(_xlfn.IFNA(INDEX('Tableau Matchs Finales'!$E$4:$E$19,MATCH($A62,'Tableau Matchs Finales'!$C$4:$C$19,0),1),0) , _xlfn.IFNA(INDEX('Tableau Matchs Finales'!$C$4:$C$19,MATCH($A62,'Tableau Matchs Finales'!$E$4:$E$19,0),1),0))</f>
        <v>0</v>
      </c>
      <c r="M62" s="19" t="n">
        <f aca="false">SUM(_xlfn.IFNA(INDEX('Tableau Matchs Finales'!$G$4:$G$19,MATCH($A62,'Tableau Matchs Finales'!$C$4:$C$19,0),1),0) , _xlfn.IFNA(INDEX('Tableau Matchs Finales'!$H$4:$H$19,MATCH($A62,'Tableau Matchs Finales'!$E$4:$E$19,0),1),0))</f>
        <v>0</v>
      </c>
      <c r="N62" s="19" t="n">
        <f aca="false">SUM(_xlfn.IFNA(INDEX('Tableau Matchs Finales'!$H$4:$H$19,MATCH($A62,'Tableau Matchs Finales'!$C$4:$C$19,0),1),0) , _xlfn.IFNA(INDEX('Tableau Matchs Finales'!$G$4:$G$19,MATCH($A62,'Tableau Matchs Finales'!$E$4:$E$19,0),1),0))</f>
        <v>0</v>
      </c>
      <c r="O62" s="18" t="n">
        <f aca="false">SUM(_xlfn.IFNA(INDEX('Tableau Matchs Finales'!$N$4:$N$19,MATCH($A62,'Tableau Matchs Finales'!$L$4:$L$19,0),1),0) , _xlfn.IFNA(INDEX('Tableau Matchs Finales'!$L$4:$L$19,MATCH($A62,'Tableau Matchs Finales'!$N$4:$N$19,0),1),0))</f>
        <v>0</v>
      </c>
      <c r="P62" s="19" t="n">
        <f aca="false">SUM(_xlfn.IFNA(INDEX('Tableau Matchs Finales'!$P$4:$P$19,MATCH($A62,'Tableau Matchs Finales'!$L$4:$L$19,0),1),0) , _xlfn.IFNA(INDEX('Tableau Matchs Finales'!$Q$4:$Q$19,MATCH($A62,'Tableau Matchs Finales'!$N$4:$N$19,0),1),0))</f>
        <v>0</v>
      </c>
      <c r="Q62" s="19" t="n">
        <f aca="false">SUM(_xlfn.IFNA(INDEX('Tableau Matchs Finales'!$Q$4:$Q$19,MATCH($A62,'Tableau Matchs Finales'!$L$4:$L$19,0),1),0) , _xlfn.IFNA(INDEX('Tableau Matchs Finales'!$P$4:$P$19,MATCH($A62,'Tableau Matchs Finales'!$N$4:$N$19,0),1),0))</f>
        <v>0</v>
      </c>
      <c r="R62" s="18" t="n">
        <f aca="false">SUM(_xlfn.IFNA(INDEX('Tableau Matchs Finales'!$W$4:$W$19,MATCH($A62,'Tableau Matchs Finales'!$U$4:$U$19,0),1),0) , _xlfn.IFNA(INDEX('Tableau Matchs Finales'!$U$4:$U$19,MATCH($A62,'Tableau Matchs Finales'!$W$4:$W$19,0),1),0))</f>
        <v>0</v>
      </c>
      <c r="S62" s="19" t="n">
        <f aca="false">SUM(_xlfn.IFNA(INDEX('Tableau Matchs Finales'!$Y$4:$Y$19,MATCH($A62,'Tableau Matchs Finales'!$U$4:$U$19,0),1),0) , _xlfn.IFNA(INDEX('Tableau Matchs Finales'!$Z$4:$Z$19,MATCH($A62,'Tableau Matchs Finales'!$W$4:$W$19,0),1),0))</f>
        <v>0</v>
      </c>
      <c r="T62" s="19" t="n">
        <f aca="false">SUM(_xlfn.IFNA(INDEX('Tableau Matchs Finales'!$Z$4:$Z$19,MATCH($A62,'Tableau Matchs Finales'!$U$4:$U$19,0),1),0) , _xlfn.IFNA(INDEX('Tableau Matchs Finales'!$Y$4:$Y$19,MATCH($A62,'Tableau Matchs Finales'!$W$4:$W$19,0),1),0))</f>
        <v>0</v>
      </c>
      <c r="U62" s="18" t="n">
        <f aca="false">SUM(_xlfn.IFNA(INDEX('Tableau Matchs Finales'!$AD$4:$AD$19,MATCH($A62,'Tableau Matchs Finales'!$AF$4:$AF$19,0),1),0) , _xlfn.IFNA(INDEX('Tableau Matchs Finales'!$AF$4:$AF$19,MATCH($A62,'Tableau Matchs Finales'!$AD$4:$AD$19,0),1),0))</f>
        <v>0</v>
      </c>
      <c r="V62" s="19" t="n">
        <f aca="false">SUM(_xlfn.IFNA(INDEX('Tableau Matchs Finales'!$AI$4:$AI$19,MATCH($A62,'Tableau Matchs Finales'!$AF$4:$AF$19,0),1),0) , _xlfn.IFNA(INDEX('Tableau Matchs Finales'!$AH$4:$AH$19,MATCH($A62,'Tableau Matchs Finales'!$AD$4:$AD$19,0),1),0))</f>
        <v>0</v>
      </c>
      <c r="W62" s="19" t="n">
        <f aca="false">SUM(_xlfn.IFNA(INDEX('Tableau Matchs Finales'!$AH$4:$AH$19,MATCH($A62,'Tableau Matchs Finales'!$AF$4:$AF$19,0),1),0) , _xlfn.IFNA(INDEX('Tableau Matchs Finales'!$AI$4:$AI$19,MATCH($A62,'Tableau Matchs Finales'!$AD$4:$AD$19,0),1),0))</f>
        <v>0</v>
      </c>
      <c r="X62" s="18" t="n">
        <f aca="false">SUM(_xlfn.IFNA(INDEX('Tableau Matchs Finales'!$AM$4:$AM$19,MATCH($A62,'Tableau Matchs Finales'!$AO$4:$AO$19,0),1),0) , _xlfn.IFNA(INDEX('Tableau Matchs Finales'!$AO$4:$AO$19,MATCH($A62,'Tableau Matchs Finales'!$AM$4:$AM$19,0),1),0))</f>
        <v>0</v>
      </c>
      <c r="Y62" s="19" t="n">
        <f aca="false">SUM(_xlfn.IFNA(INDEX('Tableau Matchs Finales'!$AR$4:$AR$19,MATCH($A62,'Tableau Matchs Finales'!$AO$4:$AO$19,0),1),0) , _xlfn.IFNA(INDEX('Tableau Matchs Finales'!$AQ$4:$AQ$19,MATCH($A62,'Tableau Matchs Finales'!$AM$4:$AM$19,0),1),0))</f>
        <v>0</v>
      </c>
      <c r="Z62" s="19" t="n">
        <f aca="false">SUM(_xlfn.IFNA(INDEX('Tableau Matchs Finales'!$AQ$4:$AQ$19,MATCH($A62,'Tableau Matchs Finales'!$AO$4:$AO$19,0),1),0) , _xlfn.IFNA(INDEX('Tableau Matchs Finales'!$AR$4:$AR$19,MATCH($A62,'Tableau Matchs Finales'!$AM$4:$AM$19,0),1),0))</f>
        <v>0</v>
      </c>
    </row>
    <row r="63" customFormat="false" ht="18.55" hidden="false" customHeight="false" outlineLevel="0" collapsed="false">
      <c r="A63" s="16" t="n">
        <v>61</v>
      </c>
      <c r="B63" s="17"/>
      <c r="C63" s="18" t="n">
        <f aca="false">SUM(_xlfn.IFNA(INDEX('Tableau Matchs Poules'!$E$4:$E$35,MATCH($A63,'Tableau Matchs Poules'!$C$4:$C$35,0),1),0) , _xlfn.IFNA(INDEX('Tableau Matchs Poules'!$C$4:$C$35,MATCH($A63,'Tableau Matchs Poules'!$E$4:$E$35,0),1),0))</f>
        <v>0</v>
      </c>
      <c r="D63" s="19" t="n">
        <f aca="false">SUM(_xlfn.IFNA(INDEX('Tableau Matchs Poules'!$G$4:$G$35,MATCH($A63,'Tableau Matchs Poules'!$C$4:$C$35,0),1),0) , _xlfn.IFNA(INDEX('Tableau Matchs Poules'!$H$4:$H$35,MATCH($A63,'Tableau Matchs Poules'!$E$4:$E$35,0),1),0))</f>
        <v>0</v>
      </c>
      <c r="E63" s="19" t="n">
        <f aca="false">SUM(_xlfn.IFNA(INDEX('Tableau Matchs Poules'!$H$4:$H$35,MATCH($A63,'Tableau Matchs Poules'!$C$4:$C$35,0),1),0) , _xlfn.IFNA(INDEX('Tableau Matchs Poules'!$G$4:$G$35,MATCH($A63,'Tableau Matchs Poules'!$E$4:$E$35,0),1),0))</f>
        <v>0</v>
      </c>
      <c r="F63" s="18" t="n">
        <f aca="false">SUM(_xlfn.IFNA(INDEX('Tableau Matchs Poules'!$N$4:$N$35,MATCH($A63,'Tableau Matchs Poules'!$L$4:$L$35,0),1),0) , _xlfn.IFNA(INDEX('Tableau Matchs Poules'!$L$4:$L$35,MATCH($A63,'Tableau Matchs Poules'!$N$4:$N$35,0),1),0),_xlfn.IFNA(INDEX('Tableau Matchs Poules'!$W$4:$W$35,MATCH($A63,'Tableau Matchs Poules'!$U$4:$U$35,0),1),0) , _xlfn.IFNA(INDEX('Tableau Matchs Poules'!$U$4:$U$35,MATCH($A63,'Tableau Matchs Poules'!$W$4:$W$35,0),1),0))</f>
        <v>0</v>
      </c>
      <c r="G63" s="19" t="n">
        <f aca="false">SUM(_xlfn.IFNA(INDEX('Tableau Matchs Poules'!$P$4:$P$35,MATCH($A63,'Tableau Matchs Poules'!$L$4:$L$35,0),1),0) , _xlfn.IFNA(INDEX('Tableau Matchs Poules'!$Q$4:$Q$35,MATCH($A63,'Tableau Matchs Poules'!$N$4:$N$35,0),1),0),_xlfn.IFNA(INDEX('Tableau Matchs Poules'!$Y$4:$Y$35,MATCH($A63,'Tableau Matchs Poules'!$U$4:$U$35,0),1),0) , _xlfn.IFNA(INDEX('Tableau Matchs Poules'!$Z$4:$Z$35,MATCH($A63,'Tableau Matchs Poules'!$W$4:$W$35,0),1),0))</f>
        <v>0</v>
      </c>
      <c r="H63" s="19" t="n">
        <f aca="false">SUM(_xlfn.IFNA(INDEX('Tableau Matchs Poules'!$Q$4:$Q$35,MATCH($A63,'Tableau Matchs Poules'!$L$4:$L$35,0),1),0) , _xlfn.IFNA(INDEX('Tableau Matchs Poules'!$P$4:$P$35,MATCH($A63,'Tableau Matchs Poules'!$N$4:$N$35,0),1),0),_xlfn.IFNA(INDEX('Tableau Matchs Poules'!$Z$4:$Z$35,MATCH($A63,'Tableau Matchs Poules'!$U$4:$U$35,0),1),0) , _xlfn.IFNA(INDEX('Tableau Matchs Poules'!$Y$4:$Y$35,MATCH($A63,'Tableau Matchs Poules'!$W$4:$W$35,0),1),0))</f>
        <v>0</v>
      </c>
      <c r="I63" s="18" t="n">
        <f aca="false">SUM(_xlfn.IFNA(INDEX('Tableau Matchs Poules'!$AH$4:$AH$35,MATCH($A63,'Tableau Matchs Poules'!$AD$4:$AD$35,0),1),0) , _xlfn.IFNA(INDEX('Tableau Matchs Poules'!$AI$4:$AI$35,MATCH($A63,'Tableau Matchs Poules'!$AF$4:$AF$35,0),1),0))</f>
        <v>0</v>
      </c>
      <c r="J63" s="19" t="n">
        <f aca="false">SUM(_xlfn.IFNA(INDEX('Tableau Matchs Poules'!$AH$4:$AH$35,MATCH($A63,'Tableau Matchs Poules'!$AD$4:$AD$35,0),1),0) , _xlfn.IFNA(INDEX('Tableau Matchs Poules'!$AI$4:$AI$35,MATCH($A63,'Tableau Matchs Poules'!$AF$4:$AF$35,0),1),0))</f>
        <v>0</v>
      </c>
      <c r="K63" s="19" t="n">
        <f aca="false">SUM(_xlfn.IFNA(INDEX('Tableau Matchs Poules'!$AI$4:$AI$35,MATCH($A63,'Tableau Matchs Poules'!$AD$4:$AD$35,0),1),0) , _xlfn.IFNA(INDEX('Tableau Matchs Poules'!$AH$4:$AH$35,MATCH($A63,'Tableau Matchs Poules'!$AF$4:$AF$35,0),1),0))</f>
        <v>0</v>
      </c>
      <c r="L63" s="18" t="n">
        <f aca="false">SUM(_xlfn.IFNA(INDEX('Tableau Matchs Finales'!$E$4:$E$19,MATCH($A63,'Tableau Matchs Finales'!$C$4:$C$19,0),1),0) , _xlfn.IFNA(INDEX('Tableau Matchs Finales'!$C$4:$C$19,MATCH($A63,'Tableau Matchs Finales'!$E$4:$E$19,0),1),0))</f>
        <v>0</v>
      </c>
      <c r="M63" s="19" t="n">
        <f aca="false">SUM(_xlfn.IFNA(INDEX('Tableau Matchs Finales'!$G$4:$G$19,MATCH($A63,'Tableau Matchs Finales'!$C$4:$C$19,0),1),0) , _xlfn.IFNA(INDEX('Tableau Matchs Finales'!$H$4:$H$19,MATCH($A63,'Tableau Matchs Finales'!$E$4:$E$19,0),1),0))</f>
        <v>0</v>
      </c>
      <c r="N63" s="19" t="n">
        <f aca="false">SUM(_xlfn.IFNA(INDEX('Tableau Matchs Finales'!$H$4:$H$19,MATCH($A63,'Tableau Matchs Finales'!$C$4:$C$19,0),1),0) , _xlfn.IFNA(INDEX('Tableau Matchs Finales'!$G$4:$G$19,MATCH($A63,'Tableau Matchs Finales'!$E$4:$E$19,0),1),0))</f>
        <v>0</v>
      </c>
      <c r="O63" s="18" t="n">
        <f aca="false">SUM(_xlfn.IFNA(INDEX('Tableau Matchs Finales'!$N$4:$N$19,MATCH($A63,'Tableau Matchs Finales'!$L$4:$L$19,0),1),0) , _xlfn.IFNA(INDEX('Tableau Matchs Finales'!$L$4:$L$19,MATCH($A63,'Tableau Matchs Finales'!$N$4:$N$19,0),1),0))</f>
        <v>0</v>
      </c>
      <c r="P63" s="19" t="n">
        <f aca="false">SUM(_xlfn.IFNA(INDEX('Tableau Matchs Finales'!$P$4:$P$19,MATCH($A63,'Tableau Matchs Finales'!$L$4:$L$19,0),1),0) , _xlfn.IFNA(INDEX('Tableau Matchs Finales'!$Q$4:$Q$19,MATCH($A63,'Tableau Matchs Finales'!$N$4:$N$19,0),1),0))</f>
        <v>0</v>
      </c>
      <c r="Q63" s="19" t="n">
        <f aca="false">SUM(_xlfn.IFNA(INDEX('Tableau Matchs Finales'!$Q$4:$Q$19,MATCH($A63,'Tableau Matchs Finales'!$L$4:$L$19,0),1),0) , _xlfn.IFNA(INDEX('Tableau Matchs Finales'!$P$4:$P$19,MATCH($A63,'Tableau Matchs Finales'!$N$4:$N$19,0),1),0))</f>
        <v>0</v>
      </c>
      <c r="R63" s="18" t="n">
        <f aca="false">SUM(_xlfn.IFNA(INDEX('Tableau Matchs Finales'!$W$4:$W$19,MATCH($A63,'Tableau Matchs Finales'!$U$4:$U$19,0),1),0) , _xlfn.IFNA(INDEX('Tableau Matchs Finales'!$U$4:$U$19,MATCH($A63,'Tableau Matchs Finales'!$W$4:$W$19,0),1),0))</f>
        <v>0</v>
      </c>
      <c r="S63" s="19" t="n">
        <f aca="false">SUM(_xlfn.IFNA(INDEX('Tableau Matchs Finales'!$Y$4:$Y$19,MATCH($A63,'Tableau Matchs Finales'!$U$4:$U$19,0),1),0) , _xlfn.IFNA(INDEX('Tableau Matchs Finales'!$Z$4:$Z$19,MATCH($A63,'Tableau Matchs Finales'!$W$4:$W$19,0),1),0))</f>
        <v>0</v>
      </c>
      <c r="T63" s="19" t="n">
        <f aca="false">SUM(_xlfn.IFNA(INDEX('Tableau Matchs Finales'!$Z$4:$Z$19,MATCH($A63,'Tableau Matchs Finales'!$U$4:$U$19,0),1),0) , _xlfn.IFNA(INDEX('Tableau Matchs Finales'!$Y$4:$Y$19,MATCH($A63,'Tableau Matchs Finales'!$W$4:$W$19,0),1),0))</f>
        <v>0</v>
      </c>
      <c r="U63" s="18" t="n">
        <f aca="false">SUM(_xlfn.IFNA(INDEX('Tableau Matchs Finales'!$AD$4:$AD$19,MATCH($A63,'Tableau Matchs Finales'!$AF$4:$AF$19,0),1),0) , _xlfn.IFNA(INDEX('Tableau Matchs Finales'!$AF$4:$AF$19,MATCH($A63,'Tableau Matchs Finales'!$AD$4:$AD$19,0),1),0))</f>
        <v>0</v>
      </c>
      <c r="V63" s="19" t="n">
        <f aca="false">SUM(_xlfn.IFNA(INDEX('Tableau Matchs Finales'!$AI$4:$AI$19,MATCH($A63,'Tableau Matchs Finales'!$AF$4:$AF$19,0),1),0) , _xlfn.IFNA(INDEX('Tableau Matchs Finales'!$AH$4:$AH$19,MATCH($A63,'Tableau Matchs Finales'!$AD$4:$AD$19,0),1),0))</f>
        <v>0</v>
      </c>
      <c r="W63" s="19" t="n">
        <f aca="false">SUM(_xlfn.IFNA(INDEX('Tableau Matchs Finales'!$AH$4:$AH$19,MATCH($A63,'Tableau Matchs Finales'!$AF$4:$AF$19,0),1),0) , _xlfn.IFNA(INDEX('Tableau Matchs Finales'!$AI$4:$AI$19,MATCH($A63,'Tableau Matchs Finales'!$AD$4:$AD$19,0),1),0))</f>
        <v>0</v>
      </c>
      <c r="X63" s="18" t="n">
        <f aca="false">SUM(_xlfn.IFNA(INDEX('Tableau Matchs Finales'!$AM$4:$AM$19,MATCH($A63,'Tableau Matchs Finales'!$AO$4:$AO$19,0),1),0) , _xlfn.IFNA(INDEX('Tableau Matchs Finales'!$AO$4:$AO$19,MATCH($A63,'Tableau Matchs Finales'!$AM$4:$AM$19,0),1),0))</f>
        <v>0</v>
      </c>
      <c r="Y63" s="19" t="n">
        <f aca="false">SUM(_xlfn.IFNA(INDEX('Tableau Matchs Finales'!$AR$4:$AR$19,MATCH($A63,'Tableau Matchs Finales'!$AO$4:$AO$19,0),1),0) , _xlfn.IFNA(INDEX('Tableau Matchs Finales'!$AQ$4:$AQ$19,MATCH($A63,'Tableau Matchs Finales'!$AM$4:$AM$19,0),1),0))</f>
        <v>0</v>
      </c>
      <c r="Z63" s="19" t="n">
        <f aca="false">SUM(_xlfn.IFNA(INDEX('Tableau Matchs Finales'!$AQ$4:$AQ$19,MATCH($A63,'Tableau Matchs Finales'!$AO$4:$AO$19,0),1),0) , _xlfn.IFNA(INDEX('Tableau Matchs Finales'!$AR$4:$AR$19,MATCH($A63,'Tableau Matchs Finales'!$AM$4:$AM$19,0),1),0))</f>
        <v>0</v>
      </c>
    </row>
    <row r="64" customFormat="false" ht="18.55" hidden="false" customHeight="false" outlineLevel="0" collapsed="false">
      <c r="A64" s="16" t="n">
        <v>62</v>
      </c>
      <c r="B64" s="17"/>
      <c r="C64" s="18" t="n">
        <f aca="false">SUM(_xlfn.IFNA(INDEX('Tableau Matchs Poules'!$E$4:$E$35,MATCH($A64,'Tableau Matchs Poules'!$C$4:$C$35,0),1),0) , _xlfn.IFNA(INDEX('Tableau Matchs Poules'!$C$4:$C$35,MATCH($A64,'Tableau Matchs Poules'!$E$4:$E$35,0),1),0))</f>
        <v>0</v>
      </c>
      <c r="D64" s="19" t="n">
        <f aca="false">SUM(_xlfn.IFNA(INDEX('Tableau Matchs Poules'!$G$4:$G$35,MATCH($A64,'Tableau Matchs Poules'!$C$4:$C$35,0),1),0) , _xlfn.IFNA(INDEX('Tableau Matchs Poules'!$H$4:$H$35,MATCH($A64,'Tableau Matchs Poules'!$E$4:$E$35,0),1),0))</f>
        <v>0</v>
      </c>
      <c r="E64" s="19" t="n">
        <f aca="false">SUM(_xlfn.IFNA(INDEX('Tableau Matchs Poules'!$H$4:$H$35,MATCH($A64,'Tableau Matchs Poules'!$C$4:$C$35,0),1),0) , _xlfn.IFNA(INDEX('Tableau Matchs Poules'!$G$4:$G$35,MATCH($A64,'Tableau Matchs Poules'!$E$4:$E$35,0),1),0))</f>
        <v>0</v>
      </c>
      <c r="F64" s="18" t="n">
        <f aca="false">SUM(_xlfn.IFNA(INDEX('Tableau Matchs Poules'!$N$4:$N$35,MATCH($A64,'Tableau Matchs Poules'!$L$4:$L$35,0),1),0) , _xlfn.IFNA(INDEX('Tableau Matchs Poules'!$L$4:$L$35,MATCH($A64,'Tableau Matchs Poules'!$N$4:$N$35,0),1),0),_xlfn.IFNA(INDEX('Tableau Matchs Poules'!$W$4:$W$35,MATCH($A64,'Tableau Matchs Poules'!$U$4:$U$35,0),1),0) , _xlfn.IFNA(INDEX('Tableau Matchs Poules'!$U$4:$U$35,MATCH($A64,'Tableau Matchs Poules'!$W$4:$W$35,0),1),0))</f>
        <v>0</v>
      </c>
      <c r="G64" s="19" t="n">
        <f aca="false">SUM(_xlfn.IFNA(INDEX('Tableau Matchs Poules'!$P$4:$P$35,MATCH($A64,'Tableau Matchs Poules'!$L$4:$L$35,0),1),0) , _xlfn.IFNA(INDEX('Tableau Matchs Poules'!$Q$4:$Q$35,MATCH($A64,'Tableau Matchs Poules'!$N$4:$N$35,0),1),0),_xlfn.IFNA(INDEX('Tableau Matchs Poules'!$Y$4:$Y$35,MATCH($A64,'Tableau Matchs Poules'!$U$4:$U$35,0),1),0) , _xlfn.IFNA(INDEX('Tableau Matchs Poules'!$Z$4:$Z$35,MATCH($A64,'Tableau Matchs Poules'!$W$4:$W$35,0),1),0))</f>
        <v>0</v>
      </c>
      <c r="H64" s="19" t="n">
        <f aca="false">SUM(_xlfn.IFNA(INDEX('Tableau Matchs Poules'!$Q$4:$Q$35,MATCH($A64,'Tableau Matchs Poules'!$L$4:$L$35,0),1),0) , _xlfn.IFNA(INDEX('Tableau Matchs Poules'!$P$4:$P$35,MATCH($A64,'Tableau Matchs Poules'!$N$4:$N$35,0),1),0),_xlfn.IFNA(INDEX('Tableau Matchs Poules'!$Z$4:$Z$35,MATCH($A64,'Tableau Matchs Poules'!$U$4:$U$35,0),1),0) , _xlfn.IFNA(INDEX('Tableau Matchs Poules'!$Y$4:$Y$35,MATCH($A64,'Tableau Matchs Poules'!$W$4:$W$35,0),1),0))</f>
        <v>0</v>
      </c>
      <c r="I64" s="18" t="n">
        <f aca="false">SUM(_xlfn.IFNA(INDEX('Tableau Matchs Poules'!$AH$4:$AH$35,MATCH($A64,'Tableau Matchs Poules'!$AD$4:$AD$35,0),1),0) , _xlfn.IFNA(INDEX('Tableau Matchs Poules'!$AI$4:$AI$35,MATCH($A64,'Tableau Matchs Poules'!$AF$4:$AF$35,0),1),0))</f>
        <v>0</v>
      </c>
      <c r="J64" s="19" t="n">
        <f aca="false">SUM(_xlfn.IFNA(INDEX('Tableau Matchs Poules'!$AH$4:$AH$35,MATCH($A64,'Tableau Matchs Poules'!$AD$4:$AD$35,0),1),0) , _xlfn.IFNA(INDEX('Tableau Matchs Poules'!$AI$4:$AI$35,MATCH($A64,'Tableau Matchs Poules'!$AF$4:$AF$35,0),1),0))</f>
        <v>0</v>
      </c>
      <c r="K64" s="19" t="n">
        <f aca="false">SUM(_xlfn.IFNA(INDEX('Tableau Matchs Poules'!$AI$4:$AI$35,MATCH($A64,'Tableau Matchs Poules'!$AD$4:$AD$35,0),1),0) , _xlfn.IFNA(INDEX('Tableau Matchs Poules'!$AH$4:$AH$35,MATCH($A64,'Tableau Matchs Poules'!$AF$4:$AF$35,0),1),0))</f>
        <v>0</v>
      </c>
      <c r="L64" s="18" t="n">
        <f aca="false">SUM(_xlfn.IFNA(INDEX('Tableau Matchs Finales'!$E$4:$E$19,MATCH($A64,'Tableau Matchs Finales'!$C$4:$C$19,0),1),0) , _xlfn.IFNA(INDEX('Tableau Matchs Finales'!$C$4:$C$19,MATCH($A64,'Tableau Matchs Finales'!$E$4:$E$19,0),1),0))</f>
        <v>0</v>
      </c>
      <c r="M64" s="19" t="n">
        <f aca="false">SUM(_xlfn.IFNA(INDEX('Tableau Matchs Finales'!$G$4:$G$19,MATCH($A64,'Tableau Matchs Finales'!$C$4:$C$19,0),1),0) , _xlfn.IFNA(INDEX('Tableau Matchs Finales'!$H$4:$H$19,MATCH($A64,'Tableau Matchs Finales'!$E$4:$E$19,0),1),0))</f>
        <v>0</v>
      </c>
      <c r="N64" s="19" t="n">
        <f aca="false">SUM(_xlfn.IFNA(INDEX('Tableau Matchs Finales'!$H$4:$H$19,MATCH($A64,'Tableau Matchs Finales'!$C$4:$C$19,0),1),0) , _xlfn.IFNA(INDEX('Tableau Matchs Finales'!$G$4:$G$19,MATCH($A64,'Tableau Matchs Finales'!$E$4:$E$19,0),1),0))</f>
        <v>0</v>
      </c>
      <c r="O64" s="18" t="n">
        <f aca="false">SUM(_xlfn.IFNA(INDEX('Tableau Matchs Finales'!$N$4:$N$19,MATCH($A64,'Tableau Matchs Finales'!$L$4:$L$19,0),1),0) , _xlfn.IFNA(INDEX('Tableau Matchs Finales'!$L$4:$L$19,MATCH($A64,'Tableau Matchs Finales'!$N$4:$N$19,0),1),0))</f>
        <v>0</v>
      </c>
      <c r="P64" s="19" t="n">
        <f aca="false">SUM(_xlfn.IFNA(INDEX('Tableau Matchs Finales'!$P$4:$P$19,MATCH($A64,'Tableau Matchs Finales'!$L$4:$L$19,0),1),0) , _xlfn.IFNA(INDEX('Tableau Matchs Finales'!$Q$4:$Q$19,MATCH($A64,'Tableau Matchs Finales'!$N$4:$N$19,0),1),0))</f>
        <v>0</v>
      </c>
      <c r="Q64" s="19" t="n">
        <f aca="false">SUM(_xlfn.IFNA(INDEX('Tableau Matchs Finales'!$Q$4:$Q$19,MATCH($A64,'Tableau Matchs Finales'!$L$4:$L$19,0),1),0) , _xlfn.IFNA(INDEX('Tableau Matchs Finales'!$P$4:$P$19,MATCH($A64,'Tableau Matchs Finales'!$N$4:$N$19,0),1),0))</f>
        <v>0</v>
      </c>
      <c r="R64" s="18" t="n">
        <f aca="false">SUM(_xlfn.IFNA(INDEX('Tableau Matchs Finales'!$W$4:$W$19,MATCH($A64,'Tableau Matchs Finales'!$U$4:$U$19,0),1),0) , _xlfn.IFNA(INDEX('Tableau Matchs Finales'!$U$4:$U$19,MATCH($A64,'Tableau Matchs Finales'!$W$4:$W$19,0),1),0))</f>
        <v>0</v>
      </c>
      <c r="S64" s="19" t="n">
        <f aca="false">SUM(_xlfn.IFNA(INDEX('Tableau Matchs Finales'!$Y$4:$Y$19,MATCH($A64,'Tableau Matchs Finales'!$U$4:$U$19,0),1),0) , _xlfn.IFNA(INDEX('Tableau Matchs Finales'!$Z$4:$Z$19,MATCH($A64,'Tableau Matchs Finales'!$W$4:$W$19,0),1),0))</f>
        <v>0</v>
      </c>
      <c r="T64" s="19" t="n">
        <f aca="false">SUM(_xlfn.IFNA(INDEX('Tableau Matchs Finales'!$Z$4:$Z$19,MATCH($A64,'Tableau Matchs Finales'!$U$4:$U$19,0),1),0) , _xlfn.IFNA(INDEX('Tableau Matchs Finales'!$Y$4:$Y$19,MATCH($A64,'Tableau Matchs Finales'!$W$4:$W$19,0),1),0))</f>
        <v>0</v>
      </c>
      <c r="U64" s="18" t="n">
        <f aca="false">SUM(_xlfn.IFNA(INDEX('Tableau Matchs Finales'!$AD$4:$AD$19,MATCH($A64,'Tableau Matchs Finales'!$AF$4:$AF$19,0),1),0) , _xlfn.IFNA(INDEX('Tableau Matchs Finales'!$AF$4:$AF$19,MATCH($A64,'Tableau Matchs Finales'!$AD$4:$AD$19,0),1),0))</f>
        <v>0</v>
      </c>
      <c r="V64" s="19" t="n">
        <f aca="false">SUM(_xlfn.IFNA(INDEX('Tableau Matchs Finales'!$AI$4:$AI$19,MATCH($A64,'Tableau Matchs Finales'!$AF$4:$AF$19,0),1),0) , _xlfn.IFNA(INDEX('Tableau Matchs Finales'!$AH$4:$AH$19,MATCH($A64,'Tableau Matchs Finales'!$AD$4:$AD$19,0),1),0))</f>
        <v>0</v>
      </c>
      <c r="W64" s="19" t="n">
        <f aca="false">SUM(_xlfn.IFNA(INDEX('Tableau Matchs Finales'!$AH$4:$AH$19,MATCH($A64,'Tableau Matchs Finales'!$AF$4:$AF$19,0),1),0) , _xlfn.IFNA(INDEX('Tableau Matchs Finales'!$AI$4:$AI$19,MATCH($A64,'Tableau Matchs Finales'!$AD$4:$AD$19,0),1),0))</f>
        <v>0</v>
      </c>
      <c r="X64" s="18" t="n">
        <f aca="false">SUM(_xlfn.IFNA(INDEX('Tableau Matchs Finales'!$AM$4:$AM$19,MATCH($A64,'Tableau Matchs Finales'!$AO$4:$AO$19,0),1),0) , _xlfn.IFNA(INDEX('Tableau Matchs Finales'!$AO$4:$AO$19,MATCH($A64,'Tableau Matchs Finales'!$AM$4:$AM$19,0),1),0))</f>
        <v>0</v>
      </c>
      <c r="Y64" s="19" t="n">
        <f aca="false">SUM(_xlfn.IFNA(INDEX('Tableau Matchs Finales'!$AR$4:$AR$19,MATCH($A64,'Tableau Matchs Finales'!$AO$4:$AO$19,0),1),0) , _xlfn.IFNA(INDEX('Tableau Matchs Finales'!$AQ$4:$AQ$19,MATCH($A64,'Tableau Matchs Finales'!$AM$4:$AM$19,0),1),0))</f>
        <v>0</v>
      </c>
      <c r="Z64" s="19" t="n">
        <f aca="false">SUM(_xlfn.IFNA(INDEX('Tableau Matchs Finales'!$AQ$4:$AQ$19,MATCH($A64,'Tableau Matchs Finales'!$AO$4:$AO$19,0),1),0) , _xlfn.IFNA(INDEX('Tableau Matchs Finales'!$AR$4:$AR$19,MATCH($A64,'Tableau Matchs Finales'!$AM$4:$AM$19,0),1),0))</f>
        <v>0</v>
      </c>
    </row>
    <row r="65" customFormat="false" ht="18.55" hidden="false" customHeight="false" outlineLevel="0" collapsed="false">
      <c r="A65" s="16" t="n">
        <v>63</v>
      </c>
      <c r="B65" s="17"/>
      <c r="C65" s="18" t="n">
        <f aca="false">SUM(_xlfn.IFNA(INDEX('Tableau Matchs Poules'!$E$4:$E$35,MATCH($A65,'Tableau Matchs Poules'!$C$4:$C$35,0),1),0) , _xlfn.IFNA(INDEX('Tableau Matchs Poules'!$C$4:$C$35,MATCH($A65,'Tableau Matchs Poules'!$E$4:$E$35,0),1),0))</f>
        <v>0</v>
      </c>
      <c r="D65" s="19" t="n">
        <f aca="false">SUM(_xlfn.IFNA(INDEX('Tableau Matchs Poules'!$G$4:$G$35,MATCH($A65,'Tableau Matchs Poules'!$C$4:$C$35,0),1),0) , _xlfn.IFNA(INDEX('Tableau Matchs Poules'!$H$4:$H$35,MATCH($A65,'Tableau Matchs Poules'!$E$4:$E$35,0),1),0))</f>
        <v>0</v>
      </c>
      <c r="E65" s="19" t="n">
        <f aca="false">SUM(_xlfn.IFNA(INDEX('Tableau Matchs Poules'!$H$4:$H$35,MATCH($A65,'Tableau Matchs Poules'!$C$4:$C$35,0),1),0) , _xlfn.IFNA(INDEX('Tableau Matchs Poules'!$G$4:$G$35,MATCH($A65,'Tableau Matchs Poules'!$E$4:$E$35,0),1),0))</f>
        <v>0</v>
      </c>
      <c r="F65" s="18" t="n">
        <f aca="false">SUM(_xlfn.IFNA(INDEX('Tableau Matchs Poules'!$N$4:$N$35,MATCH($A65,'Tableau Matchs Poules'!$L$4:$L$35,0),1),0) , _xlfn.IFNA(INDEX('Tableau Matchs Poules'!$L$4:$L$35,MATCH($A65,'Tableau Matchs Poules'!$N$4:$N$35,0),1),0),_xlfn.IFNA(INDEX('Tableau Matchs Poules'!$W$4:$W$35,MATCH($A65,'Tableau Matchs Poules'!$U$4:$U$35,0),1),0) , _xlfn.IFNA(INDEX('Tableau Matchs Poules'!$U$4:$U$35,MATCH($A65,'Tableau Matchs Poules'!$W$4:$W$35,0),1),0))</f>
        <v>0</v>
      </c>
      <c r="G65" s="19" t="n">
        <f aca="false">SUM(_xlfn.IFNA(INDEX('Tableau Matchs Poules'!$P$4:$P$35,MATCH($A65,'Tableau Matchs Poules'!$L$4:$L$35,0),1),0) , _xlfn.IFNA(INDEX('Tableau Matchs Poules'!$Q$4:$Q$35,MATCH($A65,'Tableau Matchs Poules'!$N$4:$N$35,0),1),0),_xlfn.IFNA(INDEX('Tableau Matchs Poules'!$Y$4:$Y$35,MATCH($A65,'Tableau Matchs Poules'!$U$4:$U$35,0),1),0) , _xlfn.IFNA(INDEX('Tableau Matchs Poules'!$Z$4:$Z$35,MATCH($A65,'Tableau Matchs Poules'!$W$4:$W$35,0),1),0))</f>
        <v>0</v>
      </c>
      <c r="H65" s="19" t="n">
        <f aca="false">SUM(_xlfn.IFNA(INDEX('Tableau Matchs Poules'!$Q$4:$Q$35,MATCH($A65,'Tableau Matchs Poules'!$L$4:$L$35,0),1),0) , _xlfn.IFNA(INDEX('Tableau Matchs Poules'!$P$4:$P$35,MATCH($A65,'Tableau Matchs Poules'!$N$4:$N$35,0),1),0),_xlfn.IFNA(INDEX('Tableau Matchs Poules'!$Z$4:$Z$35,MATCH($A65,'Tableau Matchs Poules'!$U$4:$U$35,0),1),0) , _xlfn.IFNA(INDEX('Tableau Matchs Poules'!$Y$4:$Y$35,MATCH($A65,'Tableau Matchs Poules'!$W$4:$W$35,0),1),0))</f>
        <v>0</v>
      </c>
      <c r="I65" s="18" t="n">
        <f aca="false">SUM(_xlfn.IFNA(INDEX('Tableau Matchs Poules'!$AH$4:$AH$35,MATCH($A65,'Tableau Matchs Poules'!$AD$4:$AD$35,0),1),0) , _xlfn.IFNA(INDEX('Tableau Matchs Poules'!$AI$4:$AI$35,MATCH($A65,'Tableau Matchs Poules'!$AF$4:$AF$35,0),1),0))</f>
        <v>0</v>
      </c>
      <c r="J65" s="19" t="n">
        <f aca="false">SUM(_xlfn.IFNA(INDEX('Tableau Matchs Poules'!$AH$4:$AH$35,MATCH($A65,'Tableau Matchs Poules'!$AD$4:$AD$35,0),1),0) , _xlfn.IFNA(INDEX('Tableau Matchs Poules'!$AI$4:$AI$35,MATCH($A65,'Tableau Matchs Poules'!$AF$4:$AF$35,0),1),0))</f>
        <v>0</v>
      </c>
      <c r="K65" s="19" t="n">
        <f aca="false">SUM(_xlfn.IFNA(INDEX('Tableau Matchs Poules'!$AI$4:$AI$35,MATCH($A65,'Tableau Matchs Poules'!$AD$4:$AD$35,0),1),0) , _xlfn.IFNA(INDEX('Tableau Matchs Poules'!$AH$4:$AH$35,MATCH($A65,'Tableau Matchs Poules'!$AF$4:$AF$35,0),1),0))</f>
        <v>0</v>
      </c>
      <c r="L65" s="18" t="n">
        <f aca="false">SUM(_xlfn.IFNA(INDEX('Tableau Matchs Finales'!$E$4:$E$19,MATCH($A65,'Tableau Matchs Finales'!$C$4:$C$19,0),1),0) , _xlfn.IFNA(INDEX('Tableau Matchs Finales'!$C$4:$C$19,MATCH($A65,'Tableau Matchs Finales'!$E$4:$E$19,0),1),0))</f>
        <v>0</v>
      </c>
      <c r="M65" s="19" t="n">
        <f aca="false">SUM(_xlfn.IFNA(INDEX('Tableau Matchs Finales'!$G$4:$G$19,MATCH($A65,'Tableau Matchs Finales'!$C$4:$C$19,0),1),0) , _xlfn.IFNA(INDEX('Tableau Matchs Finales'!$H$4:$H$19,MATCH($A65,'Tableau Matchs Finales'!$E$4:$E$19,0),1),0))</f>
        <v>0</v>
      </c>
      <c r="N65" s="19" t="n">
        <f aca="false">SUM(_xlfn.IFNA(INDEX('Tableau Matchs Finales'!$H$4:$H$19,MATCH($A65,'Tableau Matchs Finales'!$C$4:$C$19,0),1),0) , _xlfn.IFNA(INDEX('Tableau Matchs Finales'!$G$4:$G$19,MATCH($A65,'Tableau Matchs Finales'!$E$4:$E$19,0),1),0))</f>
        <v>0</v>
      </c>
      <c r="O65" s="18" t="n">
        <f aca="false">SUM(_xlfn.IFNA(INDEX('Tableau Matchs Finales'!$N$4:$N$19,MATCH($A65,'Tableau Matchs Finales'!$L$4:$L$19,0),1),0) , _xlfn.IFNA(INDEX('Tableau Matchs Finales'!$L$4:$L$19,MATCH($A65,'Tableau Matchs Finales'!$N$4:$N$19,0),1),0))</f>
        <v>0</v>
      </c>
      <c r="P65" s="19" t="n">
        <f aca="false">SUM(_xlfn.IFNA(INDEX('Tableau Matchs Finales'!$P$4:$P$19,MATCH($A65,'Tableau Matchs Finales'!$L$4:$L$19,0),1),0) , _xlfn.IFNA(INDEX('Tableau Matchs Finales'!$Q$4:$Q$19,MATCH($A65,'Tableau Matchs Finales'!$N$4:$N$19,0),1),0))</f>
        <v>0</v>
      </c>
      <c r="Q65" s="19" t="n">
        <f aca="false">SUM(_xlfn.IFNA(INDEX('Tableau Matchs Finales'!$Q$4:$Q$19,MATCH($A65,'Tableau Matchs Finales'!$L$4:$L$19,0),1),0) , _xlfn.IFNA(INDEX('Tableau Matchs Finales'!$P$4:$P$19,MATCH($A65,'Tableau Matchs Finales'!$N$4:$N$19,0),1),0))</f>
        <v>0</v>
      </c>
      <c r="R65" s="18" t="n">
        <f aca="false">SUM(_xlfn.IFNA(INDEX('Tableau Matchs Finales'!$W$4:$W$19,MATCH($A65,'Tableau Matchs Finales'!$U$4:$U$19,0),1),0) , _xlfn.IFNA(INDEX('Tableau Matchs Finales'!$U$4:$U$19,MATCH($A65,'Tableau Matchs Finales'!$W$4:$W$19,0),1),0))</f>
        <v>0</v>
      </c>
      <c r="S65" s="19" t="n">
        <f aca="false">SUM(_xlfn.IFNA(INDEX('Tableau Matchs Finales'!$Y$4:$Y$19,MATCH($A65,'Tableau Matchs Finales'!$U$4:$U$19,0),1),0) , _xlfn.IFNA(INDEX('Tableau Matchs Finales'!$Z$4:$Z$19,MATCH($A65,'Tableau Matchs Finales'!$W$4:$W$19,0),1),0))</f>
        <v>0</v>
      </c>
      <c r="T65" s="19" t="n">
        <f aca="false">SUM(_xlfn.IFNA(INDEX('Tableau Matchs Finales'!$Z$4:$Z$19,MATCH($A65,'Tableau Matchs Finales'!$U$4:$U$19,0),1),0) , _xlfn.IFNA(INDEX('Tableau Matchs Finales'!$Y$4:$Y$19,MATCH($A65,'Tableau Matchs Finales'!$W$4:$W$19,0),1),0))</f>
        <v>0</v>
      </c>
      <c r="U65" s="18" t="n">
        <f aca="false">SUM(_xlfn.IFNA(INDEX('Tableau Matchs Finales'!$AD$4:$AD$19,MATCH($A65,'Tableau Matchs Finales'!$AF$4:$AF$19,0),1),0) , _xlfn.IFNA(INDEX('Tableau Matchs Finales'!$AF$4:$AF$19,MATCH($A65,'Tableau Matchs Finales'!$AD$4:$AD$19,0),1),0))</f>
        <v>0</v>
      </c>
      <c r="V65" s="19" t="n">
        <f aca="false">SUM(_xlfn.IFNA(INDEX('Tableau Matchs Finales'!$AI$4:$AI$19,MATCH($A65,'Tableau Matchs Finales'!$AF$4:$AF$19,0),1),0) , _xlfn.IFNA(INDEX('Tableau Matchs Finales'!$AH$4:$AH$19,MATCH($A65,'Tableau Matchs Finales'!$AD$4:$AD$19,0),1),0))</f>
        <v>0</v>
      </c>
      <c r="W65" s="19" t="n">
        <f aca="false">SUM(_xlfn.IFNA(INDEX('Tableau Matchs Finales'!$AH$4:$AH$19,MATCH($A65,'Tableau Matchs Finales'!$AF$4:$AF$19,0),1),0) , _xlfn.IFNA(INDEX('Tableau Matchs Finales'!$AI$4:$AI$19,MATCH($A65,'Tableau Matchs Finales'!$AD$4:$AD$19,0),1),0))</f>
        <v>0</v>
      </c>
      <c r="X65" s="18" t="n">
        <f aca="false">SUM(_xlfn.IFNA(INDEX('Tableau Matchs Finales'!$AM$4:$AM$19,MATCH($A65,'Tableau Matchs Finales'!$AO$4:$AO$19,0),1),0) , _xlfn.IFNA(INDEX('Tableau Matchs Finales'!$AO$4:$AO$19,MATCH($A65,'Tableau Matchs Finales'!$AM$4:$AM$19,0),1),0))</f>
        <v>0</v>
      </c>
      <c r="Y65" s="19" t="n">
        <f aca="false">SUM(_xlfn.IFNA(INDEX('Tableau Matchs Finales'!$AR$4:$AR$19,MATCH($A65,'Tableau Matchs Finales'!$AO$4:$AO$19,0),1),0) , _xlfn.IFNA(INDEX('Tableau Matchs Finales'!$AQ$4:$AQ$19,MATCH($A65,'Tableau Matchs Finales'!$AM$4:$AM$19,0),1),0))</f>
        <v>0</v>
      </c>
      <c r="Z65" s="19" t="n">
        <f aca="false">SUM(_xlfn.IFNA(INDEX('Tableau Matchs Finales'!$AQ$4:$AQ$19,MATCH($A65,'Tableau Matchs Finales'!$AO$4:$AO$19,0),1),0) , _xlfn.IFNA(INDEX('Tableau Matchs Finales'!$AR$4:$AR$19,MATCH($A65,'Tableau Matchs Finales'!$AM$4:$AM$19,0),1),0))</f>
        <v>0</v>
      </c>
    </row>
    <row r="66" customFormat="false" ht="18.55" hidden="false" customHeight="false" outlineLevel="0" collapsed="false">
      <c r="A66" s="16" t="n">
        <v>64</v>
      </c>
      <c r="B66" s="17"/>
      <c r="C66" s="18" t="n">
        <f aca="false">SUM(_xlfn.IFNA(INDEX('Tableau Matchs Poules'!$E$4:$E$35,MATCH($A66,'Tableau Matchs Poules'!$C$4:$C$35,0),1),0) , _xlfn.IFNA(INDEX('Tableau Matchs Poules'!$C$4:$C$35,MATCH($A66,'Tableau Matchs Poules'!$E$4:$E$35,0),1),0))</f>
        <v>0</v>
      </c>
      <c r="D66" s="19" t="n">
        <f aca="false">SUM(_xlfn.IFNA(INDEX('Tableau Matchs Poules'!$G$4:$G$35,MATCH($A66,'Tableau Matchs Poules'!$C$4:$C$35,0),1),0) , _xlfn.IFNA(INDEX('Tableau Matchs Poules'!$H$4:$H$35,MATCH($A66,'Tableau Matchs Poules'!$E$4:$E$35,0),1),0))</f>
        <v>0</v>
      </c>
      <c r="E66" s="19" t="n">
        <f aca="false">SUM(_xlfn.IFNA(INDEX('Tableau Matchs Poules'!$H$4:$H$35,MATCH($A66,'Tableau Matchs Poules'!$C$4:$C$35,0),1),0) , _xlfn.IFNA(INDEX('Tableau Matchs Poules'!$G$4:$G$35,MATCH($A66,'Tableau Matchs Poules'!$E$4:$E$35,0),1),0))</f>
        <v>0</v>
      </c>
      <c r="F66" s="18" t="n">
        <f aca="false">SUM(_xlfn.IFNA(INDEX('Tableau Matchs Poules'!$N$4:$N$35,MATCH($A66,'Tableau Matchs Poules'!$L$4:$L$35,0),1),0) , _xlfn.IFNA(INDEX('Tableau Matchs Poules'!$L$4:$L$35,MATCH($A66,'Tableau Matchs Poules'!$N$4:$N$35,0),1),0),_xlfn.IFNA(INDEX('Tableau Matchs Poules'!$W$4:$W$35,MATCH($A66,'Tableau Matchs Poules'!$U$4:$U$35,0),1),0) , _xlfn.IFNA(INDEX('Tableau Matchs Poules'!$U$4:$U$35,MATCH($A66,'Tableau Matchs Poules'!$W$4:$W$35,0),1),0))</f>
        <v>0</v>
      </c>
      <c r="G66" s="19" t="n">
        <f aca="false">SUM(_xlfn.IFNA(INDEX('Tableau Matchs Poules'!$P$4:$P$35,MATCH($A66,'Tableau Matchs Poules'!$L$4:$L$35,0),1),0) , _xlfn.IFNA(INDEX('Tableau Matchs Poules'!$Q$4:$Q$35,MATCH($A66,'Tableau Matchs Poules'!$N$4:$N$35,0),1),0),_xlfn.IFNA(INDEX('Tableau Matchs Poules'!$Y$4:$Y$35,MATCH($A66,'Tableau Matchs Poules'!$U$4:$U$35,0),1),0) , _xlfn.IFNA(INDEX('Tableau Matchs Poules'!$Z$4:$Z$35,MATCH($A66,'Tableau Matchs Poules'!$W$4:$W$35,0),1),0))</f>
        <v>0</v>
      </c>
      <c r="H66" s="19" t="n">
        <f aca="false">SUM(_xlfn.IFNA(INDEX('Tableau Matchs Poules'!$Q$4:$Q$35,MATCH($A66,'Tableau Matchs Poules'!$L$4:$L$35,0),1),0) , _xlfn.IFNA(INDEX('Tableau Matchs Poules'!$P$4:$P$35,MATCH($A66,'Tableau Matchs Poules'!$N$4:$N$35,0),1),0),_xlfn.IFNA(INDEX('Tableau Matchs Poules'!$Z$4:$Z$35,MATCH($A66,'Tableau Matchs Poules'!$U$4:$U$35,0),1),0) , _xlfn.IFNA(INDEX('Tableau Matchs Poules'!$Y$4:$Y$35,MATCH($A66,'Tableau Matchs Poules'!$W$4:$W$35,0),1),0))</f>
        <v>0</v>
      </c>
      <c r="I66" s="18" t="n">
        <f aca="false">SUM(_xlfn.IFNA(INDEX('Tableau Matchs Poules'!$AH$4:$AH$35,MATCH($A66,'Tableau Matchs Poules'!$AD$4:$AD$35,0),1),0) , _xlfn.IFNA(INDEX('Tableau Matchs Poules'!$AI$4:$AI$35,MATCH($A66,'Tableau Matchs Poules'!$AF$4:$AF$35,0),1),0))</f>
        <v>0</v>
      </c>
      <c r="J66" s="19" t="n">
        <f aca="false">SUM(_xlfn.IFNA(INDEX('Tableau Matchs Poules'!$AH$4:$AH$35,MATCH($A66,'Tableau Matchs Poules'!$AD$4:$AD$35,0),1),0) , _xlfn.IFNA(INDEX('Tableau Matchs Poules'!$AI$4:$AI$35,MATCH($A66,'Tableau Matchs Poules'!$AF$4:$AF$35,0),1),0))</f>
        <v>0</v>
      </c>
      <c r="K66" s="19" t="n">
        <f aca="false">SUM(_xlfn.IFNA(INDEX('Tableau Matchs Poules'!$AI$4:$AI$35,MATCH($A66,'Tableau Matchs Poules'!$AD$4:$AD$35,0),1),0) , _xlfn.IFNA(INDEX('Tableau Matchs Poules'!$AH$4:$AH$35,MATCH($A66,'Tableau Matchs Poules'!$AF$4:$AF$35,0),1),0))</f>
        <v>0</v>
      </c>
      <c r="L66" s="18" t="n">
        <f aca="false">SUM(_xlfn.IFNA(INDEX('Tableau Matchs Finales'!$E$4:$E$19,MATCH($A66,'Tableau Matchs Finales'!$C$4:$C$19,0),1),0) , _xlfn.IFNA(INDEX('Tableau Matchs Finales'!$C$4:$C$19,MATCH($A66,'Tableau Matchs Finales'!$E$4:$E$19,0),1),0))</f>
        <v>0</v>
      </c>
      <c r="M66" s="19" t="n">
        <f aca="false">SUM(_xlfn.IFNA(INDEX('Tableau Matchs Finales'!$G$4:$G$19,MATCH($A66,'Tableau Matchs Finales'!$C$4:$C$19,0),1),0) , _xlfn.IFNA(INDEX('Tableau Matchs Finales'!$H$4:$H$19,MATCH($A66,'Tableau Matchs Finales'!$E$4:$E$19,0),1),0))</f>
        <v>0</v>
      </c>
      <c r="N66" s="19" t="n">
        <f aca="false">SUM(_xlfn.IFNA(INDEX('Tableau Matchs Finales'!$H$4:$H$19,MATCH($A66,'Tableau Matchs Finales'!$C$4:$C$19,0),1),0) , _xlfn.IFNA(INDEX('Tableau Matchs Finales'!$G$4:$G$19,MATCH($A66,'Tableau Matchs Finales'!$E$4:$E$19,0),1),0))</f>
        <v>0</v>
      </c>
      <c r="O66" s="18" t="n">
        <f aca="false">SUM(_xlfn.IFNA(INDEX('Tableau Matchs Finales'!$N$4:$N$19,MATCH($A66,'Tableau Matchs Finales'!$L$4:$L$19,0),1),0) , _xlfn.IFNA(INDEX('Tableau Matchs Finales'!$L$4:$L$19,MATCH($A66,'Tableau Matchs Finales'!$N$4:$N$19,0),1),0))</f>
        <v>0</v>
      </c>
      <c r="P66" s="19" t="n">
        <f aca="false">SUM(_xlfn.IFNA(INDEX('Tableau Matchs Finales'!$P$4:$P$19,MATCH($A66,'Tableau Matchs Finales'!$L$4:$L$19,0),1),0) , _xlfn.IFNA(INDEX('Tableau Matchs Finales'!$Q$4:$Q$19,MATCH($A66,'Tableau Matchs Finales'!$N$4:$N$19,0),1),0))</f>
        <v>0</v>
      </c>
      <c r="Q66" s="19" t="n">
        <f aca="false">SUM(_xlfn.IFNA(INDEX('Tableau Matchs Finales'!$Q$4:$Q$19,MATCH($A66,'Tableau Matchs Finales'!$L$4:$L$19,0),1),0) , _xlfn.IFNA(INDEX('Tableau Matchs Finales'!$P$4:$P$19,MATCH($A66,'Tableau Matchs Finales'!$N$4:$N$19,0),1),0))</f>
        <v>0</v>
      </c>
      <c r="R66" s="18" t="n">
        <f aca="false">SUM(_xlfn.IFNA(INDEX('Tableau Matchs Finales'!$W$4:$W$19,MATCH($A66,'Tableau Matchs Finales'!$U$4:$U$19,0),1),0) , _xlfn.IFNA(INDEX('Tableau Matchs Finales'!$U$4:$U$19,MATCH($A66,'Tableau Matchs Finales'!$W$4:$W$19,0),1),0))</f>
        <v>0</v>
      </c>
      <c r="S66" s="19" t="n">
        <f aca="false">SUM(_xlfn.IFNA(INDEX('Tableau Matchs Finales'!$Y$4:$Y$19,MATCH($A66,'Tableau Matchs Finales'!$U$4:$U$19,0),1),0) , _xlfn.IFNA(INDEX('Tableau Matchs Finales'!$Z$4:$Z$19,MATCH($A66,'Tableau Matchs Finales'!$W$4:$W$19,0),1),0))</f>
        <v>0</v>
      </c>
      <c r="T66" s="19" t="n">
        <f aca="false">SUM(_xlfn.IFNA(INDEX('Tableau Matchs Finales'!$Z$4:$Z$19,MATCH($A66,'Tableau Matchs Finales'!$U$4:$U$19,0),1),0) , _xlfn.IFNA(INDEX('Tableau Matchs Finales'!$Y$4:$Y$19,MATCH($A66,'Tableau Matchs Finales'!$W$4:$W$19,0),1),0))</f>
        <v>0</v>
      </c>
      <c r="U66" s="18" t="n">
        <f aca="false">SUM(_xlfn.IFNA(INDEX('Tableau Matchs Finales'!$AD$4:$AD$19,MATCH($A66,'Tableau Matchs Finales'!$AF$4:$AF$19,0),1),0) , _xlfn.IFNA(INDEX('Tableau Matchs Finales'!$AF$4:$AF$19,MATCH($A66,'Tableau Matchs Finales'!$AD$4:$AD$19,0),1),0))</f>
        <v>0</v>
      </c>
      <c r="V66" s="19" t="n">
        <f aca="false">SUM(_xlfn.IFNA(INDEX('Tableau Matchs Finales'!$AI$4:$AI$19,MATCH($A66,'Tableau Matchs Finales'!$AF$4:$AF$19,0),1),0) , _xlfn.IFNA(INDEX('Tableau Matchs Finales'!$AH$4:$AH$19,MATCH($A66,'Tableau Matchs Finales'!$AD$4:$AD$19,0),1),0))</f>
        <v>0</v>
      </c>
      <c r="W66" s="19" t="n">
        <f aca="false">SUM(_xlfn.IFNA(INDEX('Tableau Matchs Finales'!$AH$4:$AH$19,MATCH($A66,'Tableau Matchs Finales'!$AF$4:$AF$19,0),1),0) , _xlfn.IFNA(INDEX('Tableau Matchs Finales'!$AI$4:$AI$19,MATCH($A66,'Tableau Matchs Finales'!$AD$4:$AD$19,0),1),0))</f>
        <v>0</v>
      </c>
      <c r="X66" s="18" t="n">
        <f aca="false">SUM(_xlfn.IFNA(INDEX('Tableau Matchs Finales'!$AM$4:$AM$19,MATCH($A66,'Tableau Matchs Finales'!$AO$4:$AO$19,0),1),0) , _xlfn.IFNA(INDEX('Tableau Matchs Finales'!$AO$4:$AO$19,MATCH($A66,'Tableau Matchs Finales'!$AM$4:$AM$19,0),1),0))</f>
        <v>0</v>
      </c>
      <c r="Y66" s="19" t="n">
        <f aca="false">SUM(_xlfn.IFNA(INDEX('Tableau Matchs Finales'!$AR$4:$AR$19,MATCH($A66,'Tableau Matchs Finales'!$AO$4:$AO$19,0),1),0) , _xlfn.IFNA(INDEX('Tableau Matchs Finales'!$AQ$4:$AQ$19,MATCH($A66,'Tableau Matchs Finales'!$AM$4:$AM$19,0),1),0))</f>
        <v>0</v>
      </c>
      <c r="Z66" s="19" t="n">
        <f aca="false">SUM(_xlfn.IFNA(INDEX('Tableau Matchs Finales'!$AQ$4:$AQ$19,MATCH($A66,'Tableau Matchs Finales'!$AO$4:$AO$19,0),1),0) , _xlfn.IFNA(INDEX('Tableau Matchs Finales'!$AR$4:$AR$19,MATCH($A66,'Tableau Matchs Finales'!$AM$4:$AM$19,0),1),0))</f>
        <v>0</v>
      </c>
    </row>
  </sheetData>
  <mergeCells count="9">
    <mergeCell ref="A1:B1"/>
    <mergeCell ref="C1:E1"/>
    <mergeCell ref="F1:H1"/>
    <mergeCell ref="I1:K1"/>
    <mergeCell ref="L1:N1"/>
    <mergeCell ref="O1:Q1"/>
    <mergeCell ref="R1:T1"/>
    <mergeCell ref="U1:W1"/>
    <mergeCell ref="X1:Z1"/>
  </mergeCells>
  <conditionalFormatting sqref="B3:B66">
    <cfRule type="cellIs" priority="2" operator="equal" aboveAverage="0" equalAverage="0" bottom="0" percent="0" rank="0" text="" dxfId="0">
      <formula>""</formula>
    </cfRule>
  </conditionalFormatting>
  <conditionalFormatting sqref="D3:D66 G3:G66 J3:J66 M3:M66 P3:P66 S3:S66 V3:V66 Y3:Y66">
    <cfRule type="cellIs" priority="3" operator="equal" aboveAverage="0" equalAverage="0" bottom="0" percent="0" rank="0" text="" dxfId="1">
      <formula>13</formula>
    </cfRule>
  </conditionalFormatting>
  <conditionalFormatting sqref="E3:E66 H3:H66 K3:K66 N3:N66 Q3:Q66 T3:T66 W3:W66 Z3:Z66">
    <cfRule type="cellIs" priority="4" operator="equal" aboveAverage="0" equalAverage="0" bottom="0" percent="0" rank="0" text="" dxfId="2">
      <formula>13</formula>
    </cfRule>
  </conditionalFormatting>
  <conditionalFormatting sqref="C3:E66">
    <cfRule type="expression" priority="5" aboveAverage="0" equalAverage="0" bottom="0" percent="0" rank="0" text="" dxfId="3">
      <formula>Équipe!$C3=0</formula>
    </cfRule>
  </conditionalFormatting>
  <conditionalFormatting sqref="F3:H66">
    <cfRule type="expression" priority="6" aboveAverage="0" equalAverage="0" bottom="0" percent="0" rank="0" text="" dxfId="3">
      <formula>Équipe!$F3=0</formula>
    </cfRule>
  </conditionalFormatting>
  <conditionalFormatting sqref="I3:K66">
    <cfRule type="expression" priority="7" aboveAverage="0" equalAverage="0" bottom="0" percent="0" rank="0" text="" dxfId="3">
      <formula>Équipe!$I3=0</formula>
    </cfRule>
  </conditionalFormatting>
  <conditionalFormatting sqref="L3:N66">
    <cfRule type="expression" priority="8" aboveAverage="0" equalAverage="0" bottom="0" percent="0" rank="0" text="" dxfId="3">
      <formula>Équipe!$L3=0</formula>
    </cfRule>
  </conditionalFormatting>
  <conditionalFormatting sqref="O3:Q66">
    <cfRule type="expression" priority="9" aboveAverage="0" equalAverage="0" bottom="0" percent="0" rank="0" text="" dxfId="3">
      <formula>Équipe!$O3=0</formula>
    </cfRule>
  </conditionalFormatting>
  <conditionalFormatting sqref="R3:T66">
    <cfRule type="expression" priority="10" aboveAverage="0" equalAverage="0" bottom="0" percent="0" rank="0" text="" dxfId="3">
      <formula>Équipe!$R3=0</formula>
    </cfRule>
  </conditionalFormatting>
  <conditionalFormatting sqref="U3:W66">
    <cfRule type="expression" priority="11" aboveAverage="0" equalAverage="0" bottom="0" percent="0" rank="0" text="" dxfId="3">
      <formula>Équipe!$U3=0</formula>
    </cfRule>
  </conditionalFormatting>
  <conditionalFormatting sqref="X3:Z66">
    <cfRule type="expression" priority="12" aboveAverage="0" equalAverage="0" bottom="0" percent="0" rank="0" text="" dxfId="3">
      <formula>Équipe!$X3=0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5" activeCellId="0" sqref="K1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72.59"/>
    <col collapsed="false" customWidth="true" hidden="false" outlineLevel="0" max="3" min="3" style="1" width="15.27"/>
    <col collapsed="false" customWidth="true" hidden="false" outlineLevel="0" max="4" min="4" style="1" width="14.04"/>
    <col collapsed="false" customWidth="true" hidden="false" outlineLevel="0" max="5" min="5" style="1" width="29.51"/>
    <col collapsed="false" customWidth="true" hidden="false" outlineLevel="0" max="6" min="6" style="1" width="31.93"/>
    <col collapsed="false" customWidth="true" hidden="false" outlineLevel="0" max="9" min="7" style="1" width="16.14"/>
    <col collapsed="false" customWidth="true" hidden="false" outlineLevel="0" max="11" min="11" style="1" width="26.03"/>
  </cols>
  <sheetData>
    <row r="1" customFormat="false" ht="24.45" hidden="false" customHeight="false" outlineLevel="0" collapsed="false">
      <c r="A1" s="20" t="str">
        <f aca="false">Équipe!A1</f>
        <v>Équipe</v>
      </c>
      <c r="B1" s="20"/>
      <c r="C1" s="14" t="s">
        <v>56</v>
      </c>
      <c r="D1" s="14" t="s">
        <v>57</v>
      </c>
      <c r="E1" s="14" t="s">
        <v>58</v>
      </c>
      <c r="F1" s="14" t="s">
        <v>59</v>
      </c>
      <c r="G1" s="14" t="s">
        <v>60</v>
      </c>
      <c r="H1" s="14" t="s">
        <v>61</v>
      </c>
      <c r="I1" s="14" t="s">
        <v>62</v>
      </c>
    </row>
    <row r="2" customFormat="false" ht="24.45" hidden="false" customHeight="false" outlineLevel="0" collapsed="false">
      <c r="A2" s="21" t="str">
        <f aca="false">Équipe!A2</f>
        <v>N°</v>
      </c>
      <c r="B2" s="21" t="str">
        <f aca="false">Équipe!B2</f>
        <v>Nom</v>
      </c>
      <c r="C2" s="14"/>
      <c r="D2" s="14"/>
      <c r="E2" s="14"/>
      <c r="F2" s="14"/>
      <c r="G2" s="14"/>
      <c r="H2" s="14"/>
      <c r="I2" s="14"/>
    </row>
    <row r="3" customFormat="false" ht="18.55" hidden="false" customHeight="false" outlineLevel="0" collapsed="false">
      <c r="A3" s="16" t="n">
        <f aca="false">Équipe!A3</f>
        <v>1</v>
      </c>
      <c r="B3" s="22" t="str">
        <f aca="false">Équipe!B3</f>
        <v>a</v>
      </c>
      <c r="C3" s="22" t="n">
        <f aca="false">SUM(IF(Équipe!D3=13,1,0),IF(Équipe!G3=13,1,0),IF(Équipe!J3=13,1,0),IF(Équipe!M3=13,1,0),IF(Équipe!P3=13,1,0),IF(Équipe!S3=13,1,0),IF(Équipe!V3=13,1,0),IF(Équipe!Y3=13,1,0))</f>
        <v>0</v>
      </c>
      <c r="D3" s="22" t="n">
        <f aca="false">SUM(IF(Équipe!E3=13,1,0),IF(Équipe!H3=13,1,0),IF(Équipe!K3=13,1,0),IF(Équipe!N3=13,1,0),IF(Équipe!Q3=13,1,0),IF(Équipe!T3=13,1,0),IF(Équipe!W3=13,1,0),IF(Équipe!Z3=13,1,0))</f>
        <v>0</v>
      </c>
      <c r="E3" s="22" t="n">
        <f aca="false">SUM(Équipe!D3,Équipe!G3,Équipe!J3,Équipe!M3,Équipe!P3,Équipe!S3,Équipe!V3,Équipe!Y3)</f>
        <v>0</v>
      </c>
      <c r="F3" s="22" t="n">
        <f aca="false">SUM(Équipe!E3,Équipe!H3,Équipe!K3,Équipe!N3,Équipe!Q3,Équipe!T3,Équipe!W3,Équipe!Z3)</f>
        <v>0</v>
      </c>
      <c r="G3" s="22" t="n">
        <f aca="false">E3-F3</f>
        <v>0</v>
      </c>
      <c r="H3" s="22" t="n">
        <f aca="false">IF(B3&lt;&gt;"",100*C3+G3,-100)</f>
        <v>0</v>
      </c>
      <c r="I3" s="22" t="n">
        <f aca="false">RANK(H3,$H$3:$H$62,0)</f>
        <v>1</v>
      </c>
    </row>
    <row r="4" customFormat="false" ht="18.55" hidden="false" customHeight="false" outlineLevel="0" collapsed="false">
      <c r="A4" s="16" t="n">
        <f aca="false">Équipe!A4</f>
        <v>2</v>
      </c>
      <c r="B4" s="22" t="str">
        <f aca="false">Équipe!B4</f>
        <v>b</v>
      </c>
      <c r="C4" s="22" t="n">
        <f aca="false">SUM(IF(Équipe!D4=13,1,0),IF(Équipe!G4=13,1,0),IF(Équipe!J4=13,1,0),IF(Équipe!M4=13,1,0),IF(Équipe!P4=13,1,0),IF(Équipe!S4=13,1,0),IF(Équipe!V4=13,1,0),IF(Équipe!Y4=13,1,0))</f>
        <v>0</v>
      </c>
      <c r="D4" s="22" t="n">
        <f aca="false">SUM(IF(Équipe!E4=13,1,0),IF(Équipe!H4=13,1,0),IF(Équipe!K4=13,1,0),IF(Équipe!N4=13,1,0),IF(Équipe!Q4=13,1,0),IF(Équipe!T4=13,1,0),IF(Équipe!W4=13,1,0),IF(Équipe!Z4=13,1,0))</f>
        <v>0</v>
      </c>
      <c r="E4" s="22" t="n">
        <f aca="false">SUM(Équipe!D4,Équipe!G4,Équipe!J4,Équipe!M4,Équipe!P4,Équipe!S4,Équipe!V4,Équipe!Y4)</f>
        <v>0</v>
      </c>
      <c r="F4" s="22" t="n">
        <f aca="false">SUM(Équipe!E4,Équipe!H4,Équipe!K4,Équipe!N4,Équipe!Q4,Équipe!T4,Équipe!W4,Équipe!Z4)</f>
        <v>0</v>
      </c>
      <c r="G4" s="22" t="n">
        <f aca="false">E4-F4</f>
        <v>0</v>
      </c>
      <c r="H4" s="22" t="n">
        <f aca="false">IF(B4&lt;&gt;"",100*C4+G4,-100)</f>
        <v>0</v>
      </c>
      <c r="I4" s="22" t="n">
        <f aca="false">RANK(H4,$H$3:$H$62,0)</f>
        <v>1</v>
      </c>
    </row>
    <row r="5" customFormat="false" ht="18.55" hidden="false" customHeight="false" outlineLevel="0" collapsed="false">
      <c r="A5" s="16" t="n">
        <f aca="false">Équipe!A5</f>
        <v>3</v>
      </c>
      <c r="B5" s="22" t="str">
        <f aca="false">Équipe!B5</f>
        <v>c</v>
      </c>
      <c r="C5" s="22" t="n">
        <f aca="false">SUM(IF(Équipe!D5=13,1,0),IF(Équipe!G5=13,1,0),IF(Équipe!J5=13,1,0),IF(Équipe!M5=13,1,0),IF(Équipe!P5=13,1,0),IF(Équipe!S5=13,1,0),IF(Équipe!V5=13,1,0),IF(Équipe!Y5=13,1,0))</f>
        <v>0</v>
      </c>
      <c r="D5" s="22" t="n">
        <f aca="false">SUM(IF(Équipe!E5=13,1,0),IF(Équipe!H5=13,1,0),IF(Équipe!K5=13,1,0),IF(Équipe!N5=13,1,0),IF(Équipe!Q5=13,1,0),IF(Équipe!T5=13,1,0),IF(Équipe!W5=13,1,0),IF(Équipe!Z5=13,1,0))</f>
        <v>0</v>
      </c>
      <c r="E5" s="22" t="n">
        <f aca="false">SUM(Équipe!D5,Équipe!G5,Équipe!J5,Équipe!M5,Équipe!P5,Équipe!S5,Équipe!V5,Équipe!Y5)</f>
        <v>0</v>
      </c>
      <c r="F5" s="22" t="n">
        <f aca="false">SUM(Équipe!E5,Équipe!H5,Équipe!K5,Équipe!N5,Équipe!Q5,Équipe!T5,Équipe!W5,Équipe!Z5)</f>
        <v>0</v>
      </c>
      <c r="G5" s="22" t="n">
        <f aca="false">E5-F5</f>
        <v>0</v>
      </c>
      <c r="H5" s="22" t="n">
        <f aca="false">IF(B5&lt;&gt;"",100*C5+G5,-100)</f>
        <v>0</v>
      </c>
      <c r="I5" s="22" t="n">
        <f aca="false">RANK(H5,$H$3:$H$62,0)</f>
        <v>1</v>
      </c>
    </row>
    <row r="6" customFormat="false" ht="18.55" hidden="false" customHeight="false" outlineLevel="0" collapsed="false">
      <c r="A6" s="16" t="n">
        <f aca="false">Équipe!A6</f>
        <v>4</v>
      </c>
      <c r="B6" s="22" t="str">
        <f aca="false">Équipe!B6</f>
        <v>d</v>
      </c>
      <c r="C6" s="22" t="n">
        <f aca="false">SUM(IF(Équipe!D6=13,1,0),IF(Équipe!G6=13,1,0),IF(Équipe!J6=13,1,0),IF(Équipe!M6=13,1,0),IF(Équipe!P6=13,1,0),IF(Équipe!S6=13,1,0),IF(Équipe!V6=13,1,0),IF(Équipe!Y6=13,1,0))</f>
        <v>0</v>
      </c>
      <c r="D6" s="22" t="n">
        <f aca="false">SUM(IF(Équipe!E6=13,1,0),IF(Équipe!H6=13,1,0),IF(Équipe!K6=13,1,0),IF(Équipe!N6=13,1,0),IF(Équipe!Q6=13,1,0),IF(Équipe!T6=13,1,0),IF(Équipe!W6=13,1,0),IF(Équipe!Z6=13,1,0))</f>
        <v>0</v>
      </c>
      <c r="E6" s="22" t="n">
        <f aca="false">SUM(Équipe!D6,Équipe!G6,Équipe!J6,Équipe!M6,Équipe!P6,Équipe!S6,Équipe!V6,Équipe!Y6)</f>
        <v>0</v>
      </c>
      <c r="F6" s="22" t="n">
        <f aca="false">SUM(Équipe!E6,Équipe!H6,Équipe!K6,Équipe!N6,Équipe!Q6,Équipe!T6,Équipe!W6,Équipe!Z6)</f>
        <v>0</v>
      </c>
      <c r="G6" s="22" t="n">
        <f aca="false">E6-F6</f>
        <v>0</v>
      </c>
      <c r="H6" s="22" t="n">
        <f aca="false">IF(B6&lt;&gt;"",100*C6+G6,-100)</f>
        <v>0</v>
      </c>
      <c r="I6" s="22" t="n">
        <f aca="false">RANK(H6,$H$3:$H$62,0)</f>
        <v>1</v>
      </c>
    </row>
    <row r="7" customFormat="false" ht="18.55" hidden="false" customHeight="false" outlineLevel="0" collapsed="false">
      <c r="A7" s="16" t="n">
        <f aca="false">Équipe!A7</f>
        <v>5</v>
      </c>
      <c r="B7" s="22" t="str">
        <f aca="false">Équipe!B7</f>
        <v>e</v>
      </c>
      <c r="C7" s="22" t="n">
        <f aca="false">SUM(IF(Équipe!D7=13,1,0),IF(Équipe!G7=13,1,0),IF(Équipe!J7=13,1,0),IF(Équipe!M7=13,1,0),IF(Équipe!P7=13,1,0),IF(Équipe!S7=13,1,0),IF(Équipe!V7=13,1,0),IF(Équipe!Y7=13,1,0))</f>
        <v>0</v>
      </c>
      <c r="D7" s="22" t="n">
        <f aca="false">SUM(IF(Équipe!E7=13,1,0),IF(Équipe!H7=13,1,0),IF(Équipe!K7=13,1,0),IF(Équipe!N7=13,1,0),IF(Équipe!Q7=13,1,0),IF(Équipe!T7=13,1,0),IF(Équipe!W7=13,1,0),IF(Équipe!Z7=13,1,0))</f>
        <v>0</v>
      </c>
      <c r="E7" s="22" t="n">
        <f aca="false">SUM(Équipe!D7,Équipe!G7,Équipe!J7,Équipe!M7,Équipe!P7,Équipe!S7,Équipe!V7,Équipe!Y7)</f>
        <v>0</v>
      </c>
      <c r="F7" s="22" t="n">
        <f aca="false">SUM(Équipe!E7,Équipe!H7,Équipe!K7,Équipe!N7,Équipe!Q7,Équipe!T7,Équipe!W7,Équipe!Z7)</f>
        <v>0</v>
      </c>
      <c r="G7" s="22" t="n">
        <f aca="false">E7-F7</f>
        <v>0</v>
      </c>
      <c r="H7" s="22" t="n">
        <f aca="false">IF(B7&lt;&gt;"",100*C7+G7,-100)</f>
        <v>0</v>
      </c>
      <c r="I7" s="22" t="n">
        <f aca="false">RANK(H7,$H$3:$H$62,0)</f>
        <v>1</v>
      </c>
    </row>
    <row r="8" customFormat="false" ht="18.55" hidden="false" customHeight="false" outlineLevel="0" collapsed="false">
      <c r="A8" s="16" t="n">
        <f aca="false">Équipe!A8</f>
        <v>6</v>
      </c>
      <c r="B8" s="22" t="str">
        <f aca="false">Équipe!B8</f>
        <v>f</v>
      </c>
      <c r="C8" s="22" t="n">
        <f aca="false">SUM(IF(Équipe!D8=13,1,0),IF(Équipe!G8=13,1,0),IF(Équipe!J8=13,1,0),IF(Équipe!M8=13,1,0),IF(Équipe!P8=13,1,0),IF(Équipe!S8=13,1,0),IF(Équipe!V8=13,1,0),IF(Équipe!Y8=13,1,0))</f>
        <v>0</v>
      </c>
      <c r="D8" s="22" t="n">
        <f aca="false">SUM(IF(Équipe!E8=13,1,0),IF(Équipe!H8=13,1,0),IF(Équipe!K8=13,1,0),IF(Équipe!N8=13,1,0),IF(Équipe!Q8=13,1,0),IF(Équipe!T8=13,1,0),IF(Équipe!W8=13,1,0),IF(Équipe!Z8=13,1,0))</f>
        <v>0</v>
      </c>
      <c r="E8" s="22" t="n">
        <f aca="false">SUM(Équipe!D8,Équipe!G8,Équipe!J8,Équipe!M8,Équipe!P8,Équipe!S8,Équipe!V8,Équipe!Y8)</f>
        <v>0</v>
      </c>
      <c r="F8" s="22" t="n">
        <f aca="false">SUM(Équipe!E8,Équipe!H8,Équipe!K8,Équipe!N8,Équipe!Q8,Équipe!T8,Équipe!W8,Équipe!Z8)</f>
        <v>0</v>
      </c>
      <c r="G8" s="22" t="n">
        <f aca="false">E8-F8</f>
        <v>0</v>
      </c>
      <c r="H8" s="22" t="n">
        <f aca="false">IF(B8&lt;&gt;"",100*C8+G8,-100)</f>
        <v>0</v>
      </c>
      <c r="I8" s="22" t="n">
        <f aca="false">RANK(H8,$H$3:$H$62,0)</f>
        <v>1</v>
      </c>
    </row>
    <row r="9" customFormat="false" ht="18.55" hidden="false" customHeight="false" outlineLevel="0" collapsed="false">
      <c r="A9" s="16" t="n">
        <f aca="false">Équipe!A9</f>
        <v>7</v>
      </c>
      <c r="B9" s="22" t="str">
        <f aca="false">Équipe!B9</f>
        <v>g</v>
      </c>
      <c r="C9" s="22" t="n">
        <f aca="false">SUM(IF(Équipe!D9=13,1,0),IF(Équipe!G9=13,1,0),IF(Équipe!J9=13,1,0),IF(Équipe!M9=13,1,0),IF(Équipe!P9=13,1,0),IF(Équipe!S9=13,1,0),IF(Équipe!V9=13,1,0),IF(Équipe!Y9=13,1,0))</f>
        <v>0</v>
      </c>
      <c r="D9" s="22" t="n">
        <f aca="false">SUM(IF(Équipe!E9=13,1,0),IF(Équipe!H9=13,1,0),IF(Équipe!K9=13,1,0),IF(Équipe!N9=13,1,0),IF(Équipe!Q9=13,1,0),IF(Équipe!T9=13,1,0),IF(Équipe!W9=13,1,0),IF(Équipe!Z9=13,1,0))</f>
        <v>0</v>
      </c>
      <c r="E9" s="22" t="n">
        <f aca="false">SUM(Équipe!D9,Équipe!G9,Équipe!J9,Équipe!M9,Équipe!P9,Équipe!S9,Équipe!V9,Équipe!Y9)</f>
        <v>0</v>
      </c>
      <c r="F9" s="22" t="n">
        <f aca="false">SUM(Équipe!E9,Équipe!H9,Équipe!K9,Équipe!N9,Équipe!Q9,Équipe!T9,Équipe!W9,Équipe!Z9)</f>
        <v>0</v>
      </c>
      <c r="G9" s="22" t="n">
        <f aca="false">E9-F9</f>
        <v>0</v>
      </c>
      <c r="H9" s="22" t="n">
        <f aca="false">IF(B9&lt;&gt;"",100*C9+G9,-100)</f>
        <v>0</v>
      </c>
      <c r="I9" s="22" t="n">
        <f aca="false">RANK(H9,$H$3:$H$62,0)</f>
        <v>1</v>
      </c>
    </row>
    <row r="10" customFormat="false" ht="18.55" hidden="false" customHeight="false" outlineLevel="0" collapsed="false">
      <c r="A10" s="16" t="n">
        <f aca="false">Équipe!A10</f>
        <v>8</v>
      </c>
      <c r="B10" s="22" t="str">
        <f aca="false">Équipe!B10</f>
        <v>h</v>
      </c>
      <c r="C10" s="22" t="n">
        <f aca="false">SUM(IF(Équipe!D10=13,1,0),IF(Équipe!G10=13,1,0),IF(Équipe!J10=13,1,0),IF(Équipe!M10=13,1,0),IF(Équipe!P10=13,1,0),IF(Équipe!S10=13,1,0),IF(Équipe!V10=13,1,0),IF(Équipe!Y10=13,1,0))</f>
        <v>0</v>
      </c>
      <c r="D10" s="22" t="n">
        <f aca="false">SUM(IF(Équipe!E10=13,1,0),IF(Équipe!H10=13,1,0),IF(Équipe!K10=13,1,0),IF(Équipe!N10=13,1,0),IF(Équipe!Q10=13,1,0),IF(Équipe!T10=13,1,0),IF(Équipe!W10=13,1,0),IF(Équipe!Z10=13,1,0))</f>
        <v>0</v>
      </c>
      <c r="E10" s="22" t="n">
        <f aca="false">SUM(Équipe!D10,Équipe!G10,Équipe!J10,Équipe!M10,Équipe!P10,Équipe!S10,Équipe!V10,Équipe!Y10)</f>
        <v>0</v>
      </c>
      <c r="F10" s="22" t="n">
        <f aca="false">SUM(Équipe!E10,Équipe!H10,Équipe!K10,Équipe!N10,Équipe!Q10,Équipe!T10,Équipe!W10,Équipe!Z10)</f>
        <v>0</v>
      </c>
      <c r="G10" s="22" t="n">
        <f aca="false">E10-F10</f>
        <v>0</v>
      </c>
      <c r="H10" s="22" t="n">
        <f aca="false">IF(B10&lt;&gt;"",100*C10+G10,-100)</f>
        <v>0</v>
      </c>
      <c r="I10" s="22" t="n">
        <f aca="false">RANK(H10,$H$3:$H$62,0)</f>
        <v>1</v>
      </c>
    </row>
    <row r="11" customFormat="false" ht="18.55" hidden="false" customHeight="false" outlineLevel="0" collapsed="false">
      <c r="A11" s="16" t="n">
        <f aca="false">Équipe!A11</f>
        <v>9</v>
      </c>
      <c r="B11" s="22" t="str">
        <f aca="false">Équipe!B11</f>
        <v>i</v>
      </c>
      <c r="C11" s="22" t="n">
        <f aca="false">SUM(IF(Équipe!D11=13,1,0),IF(Équipe!G11=13,1,0),IF(Équipe!J11=13,1,0),IF(Équipe!M11=13,1,0),IF(Équipe!P11=13,1,0),IF(Équipe!S11=13,1,0),IF(Équipe!V11=13,1,0),IF(Équipe!Y11=13,1,0))</f>
        <v>0</v>
      </c>
      <c r="D11" s="22" t="n">
        <f aca="false">SUM(IF(Équipe!E11=13,1,0),IF(Équipe!H11=13,1,0),IF(Équipe!K11=13,1,0),IF(Équipe!N11=13,1,0),IF(Équipe!Q11=13,1,0),IF(Équipe!T11=13,1,0),IF(Équipe!W11=13,1,0),IF(Équipe!Z11=13,1,0))</f>
        <v>0</v>
      </c>
      <c r="E11" s="22" t="n">
        <f aca="false">SUM(Équipe!D11,Équipe!G11,Équipe!J11,Équipe!M11,Équipe!P11,Équipe!S11,Équipe!V11,Équipe!Y11)</f>
        <v>0</v>
      </c>
      <c r="F11" s="22" t="n">
        <f aca="false">SUM(Équipe!E11,Équipe!H11,Équipe!K11,Équipe!N11,Équipe!Q11,Équipe!T11,Équipe!W11,Équipe!Z11)</f>
        <v>0</v>
      </c>
      <c r="G11" s="22" t="n">
        <f aca="false">E11-F11</f>
        <v>0</v>
      </c>
      <c r="H11" s="22" t="n">
        <f aca="false">IF(B11&lt;&gt;"",100*C11+G11,-100)</f>
        <v>0</v>
      </c>
      <c r="I11" s="22" t="n">
        <f aca="false">RANK(H11,$H$3:$H$62,0)</f>
        <v>1</v>
      </c>
    </row>
    <row r="12" customFormat="false" ht="18.55" hidden="false" customHeight="false" outlineLevel="0" collapsed="false">
      <c r="A12" s="16" t="n">
        <f aca="false">Équipe!A12</f>
        <v>10</v>
      </c>
      <c r="B12" s="22" t="str">
        <f aca="false">Équipe!B12</f>
        <v>j</v>
      </c>
      <c r="C12" s="22" t="n">
        <f aca="false">SUM(IF(Équipe!D12=13,1,0),IF(Équipe!G12=13,1,0),IF(Équipe!J12=13,1,0),IF(Équipe!M12=13,1,0),IF(Équipe!P12=13,1,0),IF(Équipe!S12=13,1,0),IF(Équipe!V12=13,1,0),IF(Équipe!Y12=13,1,0))</f>
        <v>0</v>
      </c>
      <c r="D12" s="22" t="n">
        <f aca="false">SUM(IF(Équipe!E12=13,1,0),IF(Équipe!H12=13,1,0),IF(Équipe!K12=13,1,0),IF(Équipe!N12=13,1,0),IF(Équipe!Q12=13,1,0),IF(Équipe!T12=13,1,0),IF(Équipe!W12=13,1,0),IF(Équipe!Z12=13,1,0))</f>
        <v>0</v>
      </c>
      <c r="E12" s="22" t="n">
        <f aca="false">SUM(Équipe!D12,Équipe!G12,Équipe!J12,Équipe!M12,Équipe!P12,Équipe!S12,Équipe!V12,Équipe!Y12)</f>
        <v>0</v>
      </c>
      <c r="F12" s="22" t="n">
        <f aca="false">SUM(Équipe!E12,Équipe!H12,Équipe!K12,Équipe!N12,Équipe!Q12,Équipe!T12,Équipe!W12,Équipe!Z12)</f>
        <v>0</v>
      </c>
      <c r="G12" s="22" t="n">
        <f aca="false">E12-F12</f>
        <v>0</v>
      </c>
      <c r="H12" s="22" t="n">
        <f aca="false">IF(B12&lt;&gt;"",100*C12+G12,-100)</f>
        <v>0</v>
      </c>
      <c r="I12" s="22" t="n">
        <f aca="false">RANK(H12,$H$3:$H$62,0)</f>
        <v>1</v>
      </c>
    </row>
    <row r="13" customFormat="false" ht="18.55" hidden="false" customHeight="false" outlineLevel="0" collapsed="false">
      <c r="A13" s="16" t="n">
        <f aca="false">Équipe!A13</f>
        <v>11</v>
      </c>
      <c r="B13" s="22" t="str">
        <f aca="false">Équipe!B13</f>
        <v>k</v>
      </c>
      <c r="C13" s="22" t="n">
        <f aca="false">SUM(IF(Équipe!D13=13,1,0),IF(Équipe!G13=13,1,0),IF(Équipe!J13=13,1,0),IF(Équipe!M13=13,1,0),IF(Équipe!P13=13,1,0),IF(Équipe!S13=13,1,0),IF(Équipe!V13=13,1,0),IF(Équipe!Y13=13,1,0))</f>
        <v>0</v>
      </c>
      <c r="D13" s="22" t="n">
        <f aca="false">SUM(IF(Équipe!E13=13,1,0),IF(Équipe!H13=13,1,0),IF(Équipe!K13=13,1,0),IF(Équipe!N13=13,1,0),IF(Équipe!Q13=13,1,0),IF(Équipe!T13=13,1,0),IF(Équipe!W13=13,1,0),IF(Équipe!Z13=13,1,0))</f>
        <v>0</v>
      </c>
      <c r="E13" s="22" t="n">
        <f aca="false">SUM(Équipe!D13,Équipe!G13,Équipe!J13,Équipe!M13,Équipe!P13,Équipe!S13,Équipe!V13,Équipe!Y13)</f>
        <v>0</v>
      </c>
      <c r="F13" s="22" t="n">
        <f aca="false">SUM(Équipe!E13,Équipe!H13,Équipe!K13,Équipe!N13,Équipe!Q13,Équipe!T13,Équipe!W13,Équipe!Z13)</f>
        <v>0</v>
      </c>
      <c r="G13" s="22" t="n">
        <f aca="false">E13-F13</f>
        <v>0</v>
      </c>
      <c r="H13" s="22" t="n">
        <f aca="false">IF(B13&lt;&gt;"",100*C13+G13,-100)</f>
        <v>0</v>
      </c>
      <c r="I13" s="22" t="n">
        <f aca="false">RANK(H13,$H$3:$H$62,0)</f>
        <v>1</v>
      </c>
    </row>
    <row r="14" customFormat="false" ht="18.55" hidden="false" customHeight="false" outlineLevel="0" collapsed="false">
      <c r="A14" s="16" t="n">
        <f aca="false">Équipe!A14</f>
        <v>12</v>
      </c>
      <c r="B14" s="22" t="str">
        <f aca="false">Équipe!B14</f>
        <v>l</v>
      </c>
      <c r="C14" s="22" t="n">
        <f aca="false">SUM(IF(Équipe!D14=13,1,0),IF(Équipe!G14=13,1,0),IF(Équipe!J14=13,1,0),IF(Équipe!M14=13,1,0),IF(Équipe!P14=13,1,0),IF(Équipe!S14=13,1,0),IF(Équipe!V14=13,1,0),IF(Équipe!Y14=13,1,0))</f>
        <v>0</v>
      </c>
      <c r="D14" s="22" t="n">
        <f aca="false">SUM(IF(Équipe!E14=13,1,0),IF(Équipe!H14=13,1,0),IF(Équipe!K14=13,1,0),IF(Équipe!N14=13,1,0),IF(Équipe!Q14=13,1,0),IF(Équipe!T14=13,1,0),IF(Équipe!W14=13,1,0),IF(Équipe!Z14=13,1,0))</f>
        <v>0</v>
      </c>
      <c r="E14" s="22" t="n">
        <f aca="false">SUM(Équipe!D14,Équipe!G14,Équipe!J14,Équipe!M14,Équipe!P14,Équipe!S14,Équipe!V14,Équipe!Y14)</f>
        <v>0</v>
      </c>
      <c r="F14" s="22" t="n">
        <f aca="false">SUM(Équipe!E14,Équipe!H14,Équipe!K14,Équipe!N14,Équipe!Q14,Équipe!T14,Équipe!W14,Équipe!Z14)</f>
        <v>0</v>
      </c>
      <c r="G14" s="22" t="n">
        <f aca="false">E14-F14</f>
        <v>0</v>
      </c>
      <c r="H14" s="22" t="n">
        <f aca="false">IF(B14&lt;&gt;"",100*C14+G14,-100)</f>
        <v>0</v>
      </c>
      <c r="I14" s="22" t="n">
        <f aca="false">RANK(H14,$H$3:$H$62,0)</f>
        <v>1</v>
      </c>
    </row>
    <row r="15" customFormat="false" ht="18.55" hidden="false" customHeight="false" outlineLevel="0" collapsed="false">
      <c r="A15" s="16" t="n">
        <f aca="false">Équipe!A15</f>
        <v>13</v>
      </c>
      <c r="B15" s="22" t="str">
        <f aca="false">Équipe!B15</f>
        <v>m</v>
      </c>
      <c r="C15" s="22" t="n">
        <f aca="false">SUM(IF(Équipe!D15=13,1,0),IF(Équipe!G15=13,1,0),IF(Équipe!J15=13,1,0),IF(Équipe!M15=13,1,0),IF(Équipe!P15=13,1,0),IF(Équipe!S15=13,1,0),IF(Équipe!V15=13,1,0),IF(Équipe!Y15=13,1,0))</f>
        <v>0</v>
      </c>
      <c r="D15" s="22" t="n">
        <f aca="false">SUM(IF(Équipe!E15=13,1,0),IF(Équipe!H15=13,1,0),IF(Équipe!K15=13,1,0),IF(Équipe!N15=13,1,0),IF(Équipe!Q15=13,1,0),IF(Équipe!T15=13,1,0),IF(Équipe!W15=13,1,0),IF(Équipe!Z15=13,1,0))</f>
        <v>0</v>
      </c>
      <c r="E15" s="22" t="n">
        <f aca="false">SUM(Équipe!D15,Équipe!G15,Équipe!J15,Équipe!M15,Équipe!P15,Équipe!S15,Équipe!V15,Équipe!Y15)</f>
        <v>0</v>
      </c>
      <c r="F15" s="22" t="n">
        <f aca="false">SUM(Équipe!E15,Équipe!H15,Équipe!K15,Équipe!N15,Équipe!Q15,Équipe!T15,Équipe!W15,Équipe!Z15)</f>
        <v>0</v>
      </c>
      <c r="G15" s="22" t="n">
        <f aca="false">E15-F15</f>
        <v>0</v>
      </c>
      <c r="H15" s="22" t="n">
        <f aca="false">IF(B15&lt;&gt;"",100*C15+G15,-100)</f>
        <v>0</v>
      </c>
      <c r="I15" s="22" t="n">
        <f aca="false">RANK(H15,$H$3:$H$62,0)</f>
        <v>1</v>
      </c>
    </row>
    <row r="16" customFormat="false" ht="18.55" hidden="false" customHeight="false" outlineLevel="0" collapsed="false">
      <c r="A16" s="16" t="n">
        <f aca="false">Équipe!A16</f>
        <v>14</v>
      </c>
      <c r="B16" s="22" t="str">
        <f aca="false">Équipe!B16</f>
        <v>n</v>
      </c>
      <c r="C16" s="22" t="n">
        <f aca="false">SUM(IF(Équipe!D16=13,1,0),IF(Équipe!G16=13,1,0),IF(Équipe!J16=13,1,0),IF(Équipe!M16=13,1,0),IF(Équipe!P16=13,1,0),IF(Équipe!S16=13,1,0),IF(Équipe!V16=13,1,0),IF(Équipe!Y16=13,1,0))</f>
        <v>0</v>
      </c>
      <c r="D16" s="22" t="n">
        <f aca="false">SUM(IF(Équipe!E16=13,1,0),IF(Équipe!H16=13,1,0),IF(Équipe!K16=13,1,0),IF(Équipe!N16=13,1,0),IF(Équipe!Q16=13,1,0),IF(Équipe!T16=13,1,0),IF(Équipe!W16=13,1,0),IF(Équipe!Z16=13,1,0))</f>
        <v>0</v>
      </c>
      <c r="E16" s="22" t="n">
        <f aca="false">SUM(Équipe!D16,Équipe!G16,Équipe!J16,Équipe!M16,Équipe!P16,Équipe!S16,Équipe!V16,Équipe!Y16)</f>
        <v>0</v>
      </c>
      <c r="F16" s="22" t="n">
        <f aca="false">SUM(Équipe!E16,Équipe!H16,Équipe!K16,Équipe!N16,Équipe!Q16,Équipe!T16,Équipe!W16,Équipe!Z16)</f>
        <v>0</v>
      </c>
      <c r="G16" s="22" t="n">
        <f aca="false">E16-F16</f>
        <v>0</v>
      </c>
      <c r="H16" s="22" t="n">
        <f aca="false">IF(B16&lt;&gt;"",100*C16+G16,-100)</f>
        <v>0</v>
      </c>
      <c r="I16" s="22" t="n">
        <f aca="false">RANK(H16,$H$3:$H$62,0)</f>
        <v>1</v>
      </c>
    </row>
    <row r="17" customFormat="false" ht="18.55" hidden="false" customHeight="false" outlineLevel="0" collapsed="false">
      <c r="A17" s="16" t="n">
        <f aca="false">Équipe!A17</f>
        <v>15</v>
      </c>
      <c r="B17" s="22" t="str">
        <f aca="false">Équipe!B17</f>
        <v>o</v>
      </c>
      <c r="C17" s="22" t="n">
        <f aca="false">SUM(IF(Équipe!D17=13,1,0),IF(Équipe!G17=13,1,0),IF(Équipe!J17=13,1,0),IF(Équipe!M17=13,1,0),IF(Équipe!P17=13,1,0),IF(Équipe!S17=13,1,0),IF(Équipe!V17=13,1,0),IF(Équipe!Y17=13,1,0))</f>
        <v>0</v>
      </c>
      <c r="D17" s="22" t="n">
        <f aca="false">SUM(IF(Équipe!E17=13,1,0),IF(Équipe!H17=13,1,0),IF(Équipe!K17=13,1,0),IF(Équipe!N17=13,1,0),IF(Équipe!Q17=13,1,0),IF(Équipe!T17=13,1,0),IF(Équipe!W17=13,1,0),IF(Équipe!Z17=13,1,0))</f>
        <v>0</v>
      </c>
      <c r="E17" s="22" t="n">
        <f aca="false">SUM(Équipe!D17,Équipe!G17,Équipe!J17,Équipe!M17,Équipe!P17,Équipe!S17,Équipe!V17,Équipe!Y17)</f>
        <v>0</v>
      </c>
      <c r="F17" s="22" t="n">
        <f aca="false">SUM(Équipe!E17,Équipe!H17,Équipe!K17,Équipe!N17,Équipe!Q17,Équipe!T17,Équipe!W17,Équipe!Z17)</f>
        <v>0</v>
      </c>
      <c r="G17" s="22" t="n">
        <f aca="false">E17-F17</f>
        <v>0</v>
      </c>
      <c r="H17" s="22" t="n">
        <f aca="false">IF(B17&lt;&gt;"",100*C17+G17,-100)</f>
        <v>0</v>
      </c>
      <c r="I17" s="22" t="n">
        <f aca="false">RANK(H17,$H$3:$H$62,0)</f>
        <v>1</v>
      </c>
    </row>
    <row r="18" customFormat="false" ht="18.55" hidden="false" customHeight="false" outlineLevel="0" collapsed="false">
      <c r="A18" s="16" t="n">
        <f aca="false">Équipe!A18</f>
        <v>16</v>
      </c>
      <c r="B18" s="22" t="str">
        <f aca="false">Équipe!B18</f>
        <v>p</v>
      </c>
      <c r="C18" s="22" t="n">
        <f aca="false">SUM(IF(Équipe!D18=13,1,0),IF(Équipe!G18=13,1,0),IF(Équipe!J18=13,1,0),IF(Équipe!M18=13,1,0),IF(Équipe!P18=13,1,0),IF(Équipe!S18=13,1,0),IF(Équipe!V18=13,1,0),IF(Équipe!Y18=13,1,0))</f>
        <v>0</v>
      </c>
      <c r="D18" s="22" t="n">
        <f aca="false">SUM(IF(Équipe!E18=13,1,0),IF(Équipe!H18=13,1,0),IF(Équipe!K18=13,1,0),IF(Équipe!N18=13,1,0),IF(Équipe!Q18=13,1,0),IF(Équipe!T18=13,1,0),IF(Équipe!W18=13,1,0),IF(Équipe!Z18=13,1,0))</f>
        <v>0</v>
      </c>
      <c r="E18" s="22" t="n">
        <f aca="false">SUM(Équipe!D18,Équipe!G18,Équipe!J18,Équipe!M18,Équipe!P18,Équipe!S18,Équipe!V18,Équipe!Y18)</f>
        <v>0</v>
      </c>
      <c r="F18" s="22" t="n">
        <f aca="false">SUM(Équipe!E18,Équipe!H18,Équipe!K18,Équipe!N18,Équipe!Q18,Équipe!T18,Équipe!W18,Équipe!Z18)</f>
        <v>0</v>
      </c>
      <c r="G18" s="22" t="n">
        <f aca="false">E18-F18</f>
        <v>0</v>
      </c>
      <c r="H18" s="22" t="n">
        <f aca="false">IF(B18&lt;&gt;"",100*C18+G18,-100)</f>
        <v>0</v>
      </c>
      <c r="I18" s="22" t="n">
        <f aca="false">RANK(H18,$H$3:$H$62,0)</f>
        <v>1</v>
      </c>
    </row>
    <row r="19" customFormat="false" ht="18.55" hidden="false" customHeight="false" outlineLevel="0" collapsed="false">
      <c r="A19" s="16" t="n">
        <f aca="false">Équipe!A19</f>
        <v>17</v>
      </c>
      <c r="B19" s="22" t="str">
        <f aca="false">Équipe!B19</f>
        <v>q</v>
      </c>
      <c r="C19" s="22" t="n">
        <f aca="false">SUM(IF(Équipe!D19=13,1,0),IF(Équipe!G19=13,1,0),IF(Équipe!J19=13,1,0),IF(Équipe!M19=13,1,0),IF(Équipe!P19=13,1,0),IF(Équipe!S19=13,1,0),IF(Équipe!V19=13,1,0),IF(Équipe!Y19=13,1,0))</f>
        <v>0</v>
      </c>
      <c r="D19" s="22" t="n">
        <f aca="false">SUM(IF(Équipe!E19=13,1,0),IF(Équipe!H19=13,1,0),IF(Équipe!K19=13,1,0),IF(Équipe!N19=13,1,0),IF(Équipe!Q19=13,1,0),IF(Équipe!T19=13,1,0),IF(Équipe!W19=13,1,0),IF(Équipe!Z19=13,1,0))</f>
        <v>0</v>
      </c>
      <c r="E19" s="22" t="n">
        <f aca="false">SUM(Équipe!D19,Équipe!G19,Équipe!J19,Équipe!M19,Équipe!P19,Équipe!S19,Équipe!V19,Équipe!Y19)</f>
        <v>0</v>
      </c>
      <c r="F19" s="22" t="n">
        <f aca="false">SUM(Équipe!E19,Équipe!H19,Équipe!K19,Équipe!N19,Équipe!Q19,Équipe!T19,Équipe!W19,Équipe!Z19)</f>
        <v>0</v>
      </c>
      <c r="G19" s="22" t="n">
        <f aca="false">E19-F19</f>
        <v>0</v>
      </c>
      <c r="H19" s="22" t="n">
        <f aca="false">IF(B19&lt;&gt;"",100*C19+G19,-100)</f>
        <v>0</v>
      </c>
      <c r="I19" s="22" t="n">
        <f aca="false">RANK(H19,$H$3:$H$62,0)</f>
        <v>1</v>
      </c>
    </row>
    <row r="20" customFormat="false" ht="18.55" hidden="false" customHeight="false" outlineLevel="0" collapsed="false">
      <c r="A20" s="16" t="n">
        <f aca="false">Équipe!A20</f>
        <v>18</v>
      </c>
      <c r="B20" s="22" t="str">
        <f aca="false">Équipe!B20</f>
        <v>r</v>
      </c>
      <c r="C20" s="22" t="n">
        <f aca="false">SUM(IF(Équipe!D20=13,1,0),IF(Équipe!G20=13,1,0),IF(Équipe!J20=13,1,0),IF(Équipe!M20=13,1,0),IF(Équipe!P20=13,1,0),IF(Équipe!S20=13,1,0),IF(Équipe!V20=13,1,0),IF(Équipe!Y20=13,1,0))</f>
        <v>0</v>
      </c>
      <c r="D20" s="22" t="n">
        <f aca="false">SUM(IF(Équipe!E20=13,1,0),IF(Équipe!H20=13,1,0),IF(Équipe!K20=13,1,0),IF(Équipe!N20=13,1,0),IF(Équipe!Q20=13,1,0),IF(Équipe!T20=13,1,0),IF(Équipe!W20=13,1,0),IF(Équipe!Z20=13,1,0))</f>
        <v>0</v>
      </c>
      <c r="E20" s="22" t="n">
        <f aca="false">SUM(Équipe!D20,Équipe!G20,Équipe!J20,Équipe!M20,Équipe!P20,Équipe!S20,Équipe!V20,Équipe!Y20)</f>
        <v>0</v>
      </c>
      <c r="F20" s="22" t="n">
        <f aca="false">SUM(Équipe!E20,Équipe!H20,Équipe!K20,Équipe!N20,Équipe!Q20,Équipe!T20,Équipe!W20,Équipe!Z20)</f>
        <v>0</v>
      </c>
      <c r="G20" s="22" t="n">
        <f aca="false">E20-F20</f>
        <v>0</v>
      </c>
      <c r="H20" s="22" t="n">
        <f aca="false">IF(B20&lt;&gt;"",100*C20+G20,-100)</f>
        <v>0</v>
      </c>
      <c r="I20" s="22" t="n">
        <f aca="false">RANK(H20,$H$3:$H$62,0)</f>
        <v>1</v>
      </c>
    </row>
    <row r="21" customFormat="false" ht="18.55" hidden="false" customHeight="false" outlineLevel="0" collapsed="false">
      <c r="A21" s="16" t="n">
        <f aca="false">Équipe!A21</f>
        <v>19</v>
      </c>
      <c r="B21" s="22" t="str">
        <f aca="false">Équipe!B21</f>
        <v>s</v>
      </c>
      <c r="C21" s="22" t="n">
        <f aca="false">SUM(IF(Équipe!D21=13,1,0),IF(Équipe!G21=13,1,0),IF(Équipe!J21=13,1,0),IF(Équipe!M21=13,1,0),IF(Équipe!P21=13,1,0),IF(Équipe!S21=13,1,0),IF(Équipe!V21=13,1,0),IF(Équipe!Y21=13,1,0))</f>
        <v>0</v>
      </c>
      <c r="D21" s="22" t="n">
        <f aca="false">SUM(IF(Équipe!E21=13,1,0),IF(Équipe!H21=13,1,0),IF(Équipe!K21=13,1,0),IF(Équipe!N21=13,1,0),IF(Équipe!Q21=13,1,0),IF(Équipe!T21=13,1,0),IF(Équipe!W21=13,1,0),IF(Équipe!Z21=13,1,0))</f>
        <v>0</v>
      </c>
      <c r="E21" s="22" t="n">
        <f aca="false">SUM(Équipe!D21,Équipe!G21,Équipe!J21,Équipe!M21,Équipe!P21,Équipe!S21,Équipe!V21,Équipe!Y21)</f>
        <v>0</v>
      </c>
      <c r="F21" s="22" t="n">
        <f aca="false">SUM(Équipe!E21,Équipe!H21,Équipe!K21,Équipe!N21,Équipe!Q21,Équipe!T21,Équipe!W21,Équipe!Z21)</f>
        <v>0</v>
      </c>
      <c r="G21" s="22" t="n">
        <f aca="false">E21-F21</f>
        <v>0</v>
      </c>
      <c r="H21" s="22" t="n">
        <f aca="false">IF(B21&lt;&gt;"",100*C21+G21,-100)</f>
        <v>0</v>
      </c>
      <c r="I21" s="22" t="n">
        <f aca="false">RANK(H21,$H$3:$H$62,0)</f>
        <v>1</v>
      </c>
    </row>
    <row r="22" customFormat="false" ht="18.55" hidden="false" customHeight="false" outlineLevel="0" collapsed="false">
      <c r="A22" s="16" t="n">
        <f aca="false">Équipe!A22</f>
        <v>20</v>
      </c>
      <c r="B22" s="22" t="str">
        <f aca="false">Équipe!B22</f>
        <v>t</v>
      </c>
      <c r="C22" s="22" t="n">
        <f aca="false">SUM(IF(Équipe!D22=13,1,0),IF(Équipe!G22=13,1,0),IF(Équipe!J22=13,1,0),IF(Équipe!M22=13,1,0),IF(Équipe!P22=13,1,0),IF(Équipe!S22=13,1,0),IF(Équipe!V22=13,1,0),IF(Équipe!Y22=13,1,0))</f>
        <v>0</v>
      </c>
      <c r="D22" s="22" t="n">
        <f aca="false">SUM(IF(Équipe!E22=13,1,0),IF(Équipe!H22=13,1,0),IF(Équipe!K22=13,1,0),IF(Équipe!N22=13,1,0),IF(Équipe!Q22=13,1,0),IF(Équipe!T22=13,1,0),IF(Équipe!W22=13,1,0),IF(Équipe!Z22=13,1,0))</f>
        <v>0</v>
      </c>
      <c r="E22" s="22" t="n">
        <f aca="false">SUM(Équipe!D22,Équipe!G22,Équipe!J22,Équipe!M22,Équipe!P22,Équipe!S22,Équipe!V22,Équipe!Y22)</f>
        <v>0</v>
      </c>
      <c r="F22" s="22" t="n">
        <f aca="false">SUM(Équipe!E22,Équipe!H22,Équipe!K22,Équipe!N22,Équipe!Q22,Équipe!T22,Équipe!W22,Équipe!Z22)</f>
        <v>0</v>
      </c>
      <c r="G22" s="22" t="n">
        <f aca="false">E22-F22</f>
        <v>0</v>
      </c>
      <c r="H22" s="22" t="n">
        <f aca="false">IF(B22&lt;&gt;"",100*C22+G22,-100)</f>
        <v>0</v>
      </c>
      <c r="I22" s="22" t="n">
        <f aca="false">RANK(H22,$H$3:$H$62,0)</f>
        <v>1</v>
      </c>
    </row>
    <row r="23" customFormat="false" ht="18.55" hidden="false" customHeight="false" outlineLevel="0" collapsed="false">
      <c r="A23" s="16" t="n">
        <f aca="false">Équipe!A23</f>
        <v>21</v>
      </c>
      <c r="B23" s="22" t="str">
        <f aca="false">Équipe!B23</f>
        <v>u</v>
      </c>
      <c r="C23" s="22" t="n">
        <f aca="false">SUM(IF(Équipe!D23=13,1,0),IF(Équipe!G23=13,1,0),IF(Équipe!J23=13,1,0),IF(Équipe!M23=13,1,0),IF(Équipe!P23=13,1,0),IF(Équipe!S23=13,1,0),IF(Équipe!V23=13,1,0),IF(Équipe!Y23=13,1,0))</f>
        <v>0</v>
      </c>
      <c r="D23" s="22" t="n">
        <f aca="false">SUM(IF(Équipe!E23=13,1,0),IF(Équipe!H23=13,1,0),IF(Équipe!K23=13,1,0),IF(Équipe!N23=13,1,0),IF(Équipe!Q23=13,1,0),IF(Équipe!T23=13,1,0),IF(Équipe!W23=13,1,0),IF(Équipe!Z23=13,1,0))</f>
        <v>0</v>
      </c>
      <c r="E23" s="22" t="n">
        <f aca="false">SUM(Équipe!D23,Équipe!G23,Équipe!J23,Équipe!M23,Équipe!P23,Équipe!S23,Équipe!V23,Équipe!Y23)</f>
        <v>0</v>
      </c>
      <c r="F23" s="22" t="n">
        <f aca="false">SUM(Équipe!E23,Équipe!H23,Équipe!K23,Équipe!N23,Équipe!Q23,Équipe!T23,Équipe!W23,Équipe!Z23)</f>
        <v>0</v>
      </c>
      <c r="G23" s="22" t="n">
        <f aca="false">E23-F23</f>
        <v>0</v>
      </c>
      <c r="H23" s="22" t="n">
        <f aca="false">IF(B23&lt;&gt;"",100*C23+G23,-100)</f>
        <v>0</v>
      </c>
      <c r="I23" s="22" t="n">
        <f aca="false">RANK(H23,$H$3:$H$62,0)</f>
        <v>1</v>
      </c>
    </row>
    <row r="24" customFormat="false" ht="18.55" hidden="false" customHeight="false" outlineLevel="0" collapsed="false">
      <c r="A24" s="16" t="n">
        <f aca="false">Équipe!A24</f>
        <v>22</v>
      </c>
      <c r="B24" s="22" t="str">
        <f aca="false">Équipe!B24</f>
        <v>v</v>
      </c>
      <c r="C24" s="22" t="n">
        <f aca="false">SUM(IF(Équipe!D24=13,1,0),IF(Équipe!G24=13,1,0),IF(Équipe!J24=13,1,0),IF(Équipe!M24=13,1,0),IF(Équipe!P24=13,1,0),IF(Équipe!S24=13,1,0),IF(Équipe!V24=13,1,0),IF(Équipe!Y24=13,1,0))</f>
        <v>0</v>
      </c>
      <c r="D24" s="22" t="n">
        <f aca="false">SUM(IF(Équipe!E24=13,1,0),IF(Équipe!H24=13,1,0),IF(Équipe!K24=13,1,0),IF(Équipe!N24=13,1,0),IF(Équipe!Q24=13,1,0),IF(Équipe!T24=13,1,0),IF(Équipe!W24=13,1,0),IF(Équipe!Z24=13,1,0))</f>
        <v>0</v>
      </c>
      <c r="E24" s="22" t="n">
        <f aca="false">SUM(Équipe!D24,Équipe!G24,Équipe!J24,Équipe!M24,Équipe!P24,Équipe!S24,Équipe!V24,Équipe!Y24)</f>
        <v>0</v>
      </c>
      <c r="F24" s="22" t="n">
        <f aca="false">SUM(Équipe!E24,Équipe!H24,Équipe!K24,Équipe!N24,Équipe!Q24,Équipe!T24,Équipe!W24,Équipe!Z24)</f>
        <v>0</v>
      </c>
      <c r="G24" s="22" t="n">
        <f aca="false">E24-F24</f>
        <v>0</v>
      </c>
      <c r="H24" s="22" t="n">
        <f aca="false">IF(B24&lt;&gt;"",100*C24+G24,-100)</f>
        <v>0</v>
      </c>
      <c r="I24" s="22" t="n">
        <f aca="false">RANK(H24,$H$3:$H$62,0)</f>
        <v>1</v>
      </c>
    </row>
    <row r="25" customFormat="false" ht="18.55" hidden="false" customHeight="false" outlineLevel="0" collapsed="false">
      <c r="A25" s="16" t="n">
        <f aca="false">Équipe!A25</f>
        <v>23</v>
      </c>
      <c r="B25" s="22" t="str">
        <f aca="false">Équipe!B25</f>
        <v>w</v>
      </c>
      <c r="C25" s="22" t="n">
        <f aca="false">SUM(IF(Équipe!D25=13,1,0),IF(Équipe!G25=13,1,0),IF(Équipe!J25=13,1,0),IF(Équipe!M25=13,1,0),IF(Équipe!P25=13,1,0),IF(Équipe!S25=13,1,0),IF(Équipe!V25=13,1,0),IF(Équipe!Y25=13,1,0))</f>
        <v>0</v>
      </c>
      <c r="D25" s="22" t="n">
        <f aca="false">SUM(IF(Équipe!E25=13,1,0),IF(Équipe!H25=13,1,0),IF(Équipe!K25=13,1,0),IF(Équipe!N25=13,1,0),IF(Équipe!Q25=13,1,0),IF(Équipe!T25=13,1,0),IF(Équipe!W25=13,1,0),IF(Équipe!Z25=13,1,0))</f>
        <v>0</v>
      </c>
      <c r="E25" s="22" t="n">
        <f aca="false">SUM(Équipe!D25,Équipe!G25,Équipe!J25,Équipe!M25,Équipe!P25,Équipe!S25,Équipe!V25,Équipe!Y25)</f>
        <v>0</v>
      </c>
      <c r="F25" s="22" t="n">
        <f aca="false">SUM(Équipe!E25,Équipe!H25,Équipe!K25,Équipe!N25,Équipe!Q25,Équipe!T25,Équipe!W25,Équipe!Z25)</f>
        <v>0</v>
      </c>
      <c r="G25" s="22" t="n">
        <f aca="false">E25-F25</f>
        <v>0</v>
      </c>
      <c r="H25" s="22" t="n">
        <f aca="false">IF(B25&lt;&gt;"",100*C25+G25,-100)</f>
        <v>0</v>
      </c>
      <c r="I25" s="22" t="n">
        <f aca="false">RANK(H25,$H$3:$H$62,0)</f>
        <v>1</v>
      </c>
    </row>
    <row r="26" customFormat="false" ht="18.55" hidden="false" customHeight="false" outlineLevel="0" collapsed="false">
      <c r="A26" s="16" t="n">
        <f aca="false">Équipe!A26</f>
        <v>24</v>
      </c>
      <c r="B26" s="22" t="str">
        <f aca="false">Équipe!B26</f>
        <v>x</v>
      </c>
      <c r="C26" s="22" t="n">
        <f aca="false">SUM(IF(Équipe!D26=13,1,0),IF(Équipe!G26=13,1,0),IF(Équipe!J26=13,1,0),IF(Équipe!M26=13,1,0),IF(Équipe!P26=13,1,0),IF(Équipe!S26=13,1,0),IF(Équipe!V26=13,1,0),IF(Équipe!Y26=13,1,0))</f>
        <v>0</v>
      </c>
      <c r="D26" s="22" t="n">
        <f aca="false">SUM(IF(Équipe!E26=13,1,0),IF(Équipe!H26=13,1,0),IF(Équipe!K26=13,1,0),IF(Équipe!N26=13,1,0),IF(Équipe!Q26=13,1,0),IF(Équipe!T26=13,1,0),IF(Équipe!W26=13,1,0),IF(Équipe!Z26=13,1,0))</f>
        <v>0</v>
      </c>
      <c r="E26" s="22" t="n">
        <f aca="false">SUM(Équipe!D26,Équipe!G26,Équipe!J26,Équipe!M26,Équipe!P26,Équipe!S26,Équipe!V26,Équipe!Y26)</f>
        <v>0</v>
      </c>
      <c r="F26" s="22" t="n">
        <f aca="false">SUM(Équipe!E26,Équipe!H26,Équipe!K26,Équipe!N26,Équipe!Q26,Équipe!T26,Équipe!W26,Équipe!Z26)</f>
        <v>0</v>
      </c>
      <c r="G26" s="22" t="n">
        <f aca="false">E26-F26</f>
        <v>0</v>
      </c>
      <c r="H26" s="22" t="n">
        <f aca="false">IF(B26&lt;&gt;"",100*C26+G26,-100)</f>
        <v>0</v>
      </c>
      <c r="I26" s="22" t="n">
        <f aca="false">RANK(H26,$H$3:$H$62,0)</f>
        <v>1</v>
      </c>
    </row>
    <row r="27" customFormat="false" ht="18.55" hidden="false" customHeight="false" outlineLevel="0" collapsed="false">
      <c r="A27" s="16" t="n">
        <f aca="false">Équipe!A27</f>
        <v>25</v>
      </c>
      <c r="B27" s="22" t="str">
        <f aca="false">Équipe!B27</f>
        <v>y</v>
      </c>
      <c r="C27" s="22" t="n">
        <f aca="false">SUM(IF(Équipe!D27=13,1,0),IF(Équipe!G27=13,1,0),IF(Équipe!J27=13,1,0),IF(Équipe!M27=13,1,0),IF(Équipe!P27=13,1,0),IF(Équipe!S27=13,1,0),IF(Équipe!V27=13,1,0),IF(Équipe!Y27=13,1,0))</f>
        <v>0</v>
      </c>
      <c r="D27" s="22" t="n">
        <f aca="false">SUM(IF(Équipe!E27=13,1,0),IF(Équipe!H27=13,1,0),IF(Équipe!K27=13,1,0),IF(Équipe!N27=13,1,0),IF(Équipe!Q27=13,1,0),IF(Équipe!T27=13,1,0),IF(Équipe!W27=13,1,0),IF(Équipe!Z27=13,1,0))</f>
        <v>0</v>
      </c>
      <c r="E27" s="22" t="n">
        <f aca="false">SUM(Équipe!D27,Équipe!G27,Équipe!J27,Équipe!M27,Équipe!P27,Équipe!S27,Équipe!V27,Équipe!Y27)</f>
        <v>0</v>
      </c>
      <c r="F27" s="22" t="n">
        <f aca="false">SUM(Équipe!E27,Équipe!H27,Équipe!K27,Équipe!N27,Équipe!Q27,Équipe!T27,Équipe!W27,Équipe!Z27)</f>
        <v>0</v>
      </c>
      <c r="G27" s="22" t="n">
        <f aca="false">E27-F27</f>
        <v>0</v>
      </c>
      <c r="H27" s="22" t="n">
        <f aca="false">IF(B27&lt;&gt;"",100*C27+G27,-100)</f>
        <v>0</v>
      </c>
      <c r="I27" s="22" t="n">
        <f aca="false">RANK(H27,$H$3:$H$62,0)</f>
        <v>1</v>
      </c>
    </row>
    <row r="28" customFormat="false" ht="18.55" hidden="false" customHeight="false" outlineLevel="0" collapsed="false">
      <c r="A28" s="16" t="n">
        <f aca="false">Équipe!A28</f>
        <v>26</v>
      </c>
      <c r="B28" s="22" t="str">
        <f aca="false">Équipe!B28</f>
        <v>z</v>
      </c>
      <c r="C28" s="22" t="n">
        <f aca="false">SUM(IF(Équipe!D28=13,1,0),IF(Équipe!G28=13,1,0),IF(Équipe!J28=13,1,0),IF(Équipe!M28=13,1,0),IF(Équipe!P28=13,1,0),IF(Équipe!S28=13,1,0),IF(Équipe!V28=13,1,0),IF(Équipe!Y28=13,1,0))</f>
        <v>0</v>
      </c>
      <c r="D28" s="22" t="n">
        <f aca="false">SUM(IF(Équipe!E28=13,1,0),IF(Équipe!H28=13,1,0),IF(Équipe!K28=13,1,0),IF(Équipe!N28=13,1,0),IF(Équipe!Q28=13,1,0),IF(Équipe!T28=13,1,0),IF(Équipe!W28=13,1,0),IF(Équipe!Z28=13,1,0))</f>
        <v>0</v>
      </c>
      <c r="E28" s="22" t="n">
        <f aca="false">SUM(Équipe!D28,Équipe!G28,Équipe!J28,Équipe!M28,Équipe!P28,Équipe!S28,Équipe!V28,Équipe!Y28)</f>
        <v>0</v>
      </c>
      <c r="F28" s="22" t="n">
        <f aca="false">SUM(Équipe!E28,Équipe!H28,Équipe!K28,Équipe!N28,Équipe!Q28,Équipe!T28,Équipe!W28,Équipe!Z28)</f>
        <v>0</v>
      </c>
      <c r="G28" s="22" t="n">
        <f aca="false">E28-F28</f>
        <v>0</v>
      </c>
      <c r="H28" s="22" t="n">
        <f aca="false">IF(B28&lt;&gt;"",100*C28+G28,-100)</f>
        <v>0</v>
      </c>
      <c r="I28" s="22" t="n">
        <f aca="false">RANK(H28,$H$3:$H$62,0)</f>
        <v>1</v>
      </c>
    </row>
    <row r="29" customFormat="false" ht="18.55" hidden="false" customHeight="false" outlineLevel="0" collapsed="false">
      <c r="A29" s="16" t="n">
        <f aca="false">Équipe!A29</f>
        <v>27</v>
      </c>
      <c r="B29" s="22" t="n">
        <f aca="false">Équipe!B29</f>
        <v>0</v>
      </c>
      <c r="C29" s="22" t="n">
        <f aca="false">SUM(IF(Équipe!D29=13,1,0),IF(Équipe!G29=13,1,0),IF(Équipe!J29=13,1,0),IF(Équipe!M29=13,1,0),IF(Équipe!P29=13,1,0),IF(Équipe!S29=13,1,0),IF(Équipe!V29=13,1,0),IF(Équipe!Y29=13,1,0))</f>
        <v>0</v>
      </c>
      <c r="D29" s="22" t="n">
        <f aca="false">SUM(IF(Équipe!E29=13,1,0),IF(Équipe!H29=13,1,0),IF(Équipe!K29=13,1,0),IF(Équipe!N29=13,1,0),IF(Équipe!Q29=13,1,0),IF(Équipe!T29=13,1,0),IF(Équipe!W29=13,1,0),IF(Équipe!Z29=13,1,0))</f>
        <v>0</v>
      </c>
      <c r="E29" s="22" t="n">
        <f aca="false">SUM(Équipe!D29,Équipe!G29,Équipe!J29,Équipe!M29,Équipe!P29,Équipe!S29,Équipe!V29,Équipe!Y29)</f>
        <v>0</v>
      </c>
      <c r="F29" s="22" t="n">
        <f aca="false">SUM(Équipe!E29,Équipe!H29,Équipe!K29,Équipe!N29,Équipe!Q29,Équipe!T29,Équipe!W29,Équipe!Z29)</f>
        <v>0</v>
      </c>
      <c r="G29" s="22" t="n">
        <f aca="false">E29-F29</f>
        <v>0</v>
      </c>
      <c r="H29" s="22" t="n">
        <f aca="false">IF(B29&lt;&gt;"",100*C29+G29,-100)</f>
        <v>-100</v>
      </c>
      <c r="I29" s="22" t="n">
        <f aca="false">RANK(H29,$H$3:$H$62,0)</f>
        <v>27</v>
      </c>
    </row>
    <row r="30" customFormat="false" ht="18.55" hidden="false" customHeight="false" outlineLevel="0" collapsed="false">
      <c r="A30" s="16" t="n">
        <f aca="false">Équipe!A30</f>
        <v>28</v>
      </c>
      <c r="B30" s="22" t="n">
        <f aca="false">Équipe!B30</f>
        <v>0</v>
      </c>
      <c r="C30" s="22" t="n">
        <f aca="false">SUM(IF(Équipe!D30=13,1,0),IF(Équipe!G30=13,1,0),IF(Équipe!J30=13,1,0),IF(Équipe!M30=13,1,0),IF(Équipe!P30=13,1,0),IF(Équipe!S30=13,1,0),IF(Équipe!V30=13,1,0),IF(Équipe!Y30=13,1,0))</f>
        <v>0</v>
      </c>
      <c r="D30" s="22" t="n">
        <f aca="false">SUM(IF(Équipe!E30=13,1,0),IF(Équipe!H30=13,1,0),IF(Équipe!K30=13,1,0),IF(Équipe!N30=13,1,0),IF(Équipe!Q30=13,1,0),IF(Équipe!T30=13,1,0),IF(Équipe!W30=13,1,0),IF(Équipe!Z30=13,1,0))</f>
        <v>0</v>
      </c>
      <c r="E30" s="22" t="n">
        <f aca="false">SUM(Équipe!D30,Équipe!G30,Équipe!J30,Équipe!M30,Équipe!P30,Équipe!S30,Équipe!V30,Équipe!Y30)</f>
        <v>0</v>
      </c>
      <c r="F30" s="22" t="n">
        <f aca="false">SUM(Équipe!E30,Équipe!H30,Équipe!K30,Équipe!N30,Équipe!Q30,Équipe!T30,Équipe!W30,Équipe!Z30)</f>
        <v>0</v>
      </c>
      <c r="G30" s="22" t="n">
        <f aca="false">E30-F30</f>
        <v>0</v>
      </c>
      <c r="H30" s="22" t="n">
        <f aca="false">IF(B30&lt;&gt;"",100*C30+G30,-100)</f>
        <v>-100</v>
      </c>
      <c r="I30" s="22" t="n">
        <f aca="false">RANK(H30,$H$3:$H$62,0)</f>
        <v>27</v>
      </c>
    </row>
    <row r="31" customFormat="false" ht="18.55" hidden="false" customHeight="false" outlineLevel="0" collapsed="false">
      <c r="A31" s="16" t="n">
        <f aca="false">Équipe!A31</f>
        <v>29</v>
      </c>
      <c r="B31" s="22" t="n">
        <f aca="false">Équipe!B31</f>
        <v>0</v>
      </c>
      <c r="C31" s="22" t="n">
        <f aca="false">SUM(IF(Équipe!D31=13,1,0),IF(Équipe!G31=13,1,0),IF(Équipe!J31=13,1,0),IF(Équipe!M31=13,1,0),IF(Équipe!P31=13,1,0),IF(Équipe!S31=13,1,0),IF(Équipe!V31=13,1,0),IF(Équipe!Y31=13,1,0))</f>
        <v>0</v>
      </c>
      <c r="D31" s="22" t="n">
        <f aca="false">SUM(IF(Équipe!E31=13,1,0),IF(Équipe!H31=13,1,0),IF(Équipe!K31=13,1,0),IF(Équipe!N31=13,1,0),IF(Équipe!Q31=13,1,0),IF(Équipe!T31=13,1,0),IF(Équipe!W31=13,1,0),IF(Équipe!Z31=13,1,0))</f>
        <v>0</v>
      </c>
      <c r="E31" s="22" t="n">
        <f aca="false">SUM(Équipe!D31,Équipe!G31,Équipe!J31,Équipe!M31,Équipe!P31,Équipe!S31,Équipe!V31,Équipe!Y31)</f>
        <v>0</v>
      </c>
      <c r="F31" s="22" t="n">
        <f aca="false">SUM(Équipe!E31,Équipe!H31,Équipe!K31,Équipe!N31,Équipe!Q31,Équipe!T31,Équipe!W31,Équipe!Z31)</f>
        <v>0</v>
      </c>
      <c r="G31" s="22" t="n">
        <f aca="false">E31-F31</f>
        <v>0</v>
      </c>
      <c r="H31" s="22" t="n">
        <f aca="false">IF(B31&lt;&gt;"",100*C31+G31,-100)</f>
        <v>-100</v>
      </c>
      <c r="I31" s="22" t="n">
        <f aca="false">RANK(H31,$H$3:$H$62,0)</f>
        <v>27</v>
      </c>
    </row>
    <row r="32" customFormat="false" ht="18.55" hidden="false" customHeight="false" outlineLevel="0" collapsed="false">
      <c r="A32" s="16" t="n">
        <f aca="false">Équipe!A32</f>
        <v>30</v>
      </c>
      <c r="B32" s="22" t="n">
        <f aca="false">Équipe!B32</f>
        <v>0</v>
      </c>
      <c r="C32" s="22" t="n">
        <f aca="false">SUM(IF(Équipe!D32=13,1,0),IF(Équipe!G32=13,1,0),IF(Équipe!J32=13,1,0),IF(Équipe!M32=13,1,0),IF(Équipe!P32=13,1,0),IF(Équipe!S32=13,1,0),IF(Équipe!V32=13,1,0),IF(Équipe!Y32=13,1,0))</f>
        <v>0</v>
      </c>
      <c r="D32" s="22" t="n">
        <f aca="false">SUM(IF(Équipe!E32=13,1,0),IF(Équipe!H32=13,1,0),IF(Équipe!K32=13,1,0),IF(Équipe!N32=13,1,0),IF(Équipe!Q32=13,1,0),IF(Équipe!T32=13,1,0),IF(Équipe!W32=13,1,0),IF(Équipe!Z32=13,1,0))</f>
        <v>0</v>
      </c>
      <c r="E32" s="22" t="n">
        <f aca="false">SUM(Équipe!D32,Équipe!G32,Équipe!J32,Équipe!M32,Équipe!P32,Équipe!S32,Équipe!V32,Équipe!Y32)</f>
        <v>0</v>
      </c>
      <c r="F32" s="22" t="n">
        <f aca="false">SUM(Équipe!E32,Équipe!H32,Équipe!K32,Équipe!N32,Équipe!Q32,Équipe!T32,Équipe!W32,Équipe!Z32)</f>
        <v>0</v>
      </c>
      <c r="G32" s="22" t="n">
        <f aca="false">E32-F32</f>
        <v>0</v>
      </c>
      <c r="H32" s="22" t="n">
        <f aca="false">IF(B32&lt;&gt;"",100*C32+G32,-100)</f>
        <v>-100</v>
      </c>
      <c r="I32" s="22" t="n">
        <f aca="false">RANK(H32,$H$3:$H$62,0)</f>
        <v>27</v>
      </c>
    </row>
    <row r="33" customFormat="false" ht="18.55" hidden="false" customHeight="false" outlineLevel="0" collapsed="false">
      <c r="A33" s="16" t="n">
        <f aca="false">Équipe!A33</f>
        <v>31</v>
      </c>
      <c r="B33" s="22" t="n">
        <f aca="false">Équipe!B33</f>
        <v>0</v>
      </c>
      <c r="C33" s="22" t="n">
        <f aca="false">SUM(IF(Équipe!D33=13,1,0),IF(Équipe!G33=13,1,0),IF(Équipe!J33=13,1,0),IF(Équipe!M33=13,1,0),IF(Équipe!P33=13,1,0),IF(Équipe!S33=13,1,0),IF(Équipe!V33=13,1,0),IF(Équipe!Y33=13,1,0))</f>
        <v>0</v>
      </c>
      <c r="D33" s="22" t="n">
        <f aca="false">SUM(IF(Équipe!E33=13,1,0),IF(Équipe!H33=13,1,0),IF(Équipe!K33=13,1,0),IF(Équipe!N33=13,1,0),IF(Équipe!Q33=13,1,0),IF(Équipe!T33=13,1,0),IF(Équipe!W33=13,1,0),IF(Équipe!Z33=13,1,0))</f>
        <v>0</v>
      </c>
      <c r="E33" s="22" t="n">
        <f aca="false">SUM(Équipe!D33,Équipe!G33,Équipe!J33,Équipe!M33,Équipe!P33,Équipe!S33,Équipe!V33,Équipe!Y33)</f>
        <v>0</v>
      </c>
      <c r="F33" s="22" t="n">
        <f aca="false">SUM(Équipe!E33,Équipe!H33,Équipe!K33,Équipe!N33,Équipe!Q33,Équipe!T33,Équipe!W33,Équipe!Z33)</f>
        <v>0</v>
      </c>
      <c r="G33" s="22" t="n">
        <f aca="false">E33-F33</f>
        <v>0</v>
      </c>
      <c r="H33" s="22" t="n">
        <f aca="false">IF(B33&lt;&gt;"",100*C33+G33,-100)</f>
        <v>-100</v>
      </c>
      <c r="I33" s="22" t="n">
        <f aca="false">RANK(H33,$H$3:$H$62,0)</f>
        <v>27</v>
      </c>
    </row>
    <row r="34" customFormat="false" ht="18.55" hidden="false" customHeight="false" outlineLevel="0" collapsed="false">
      <c r="A34" s="16" t="n">
        <f aca="false">Équipe!A34</f>
        <v>32</v>
      </c>
      <c r="B34" s="22" t="n">
        <f aca="false">Équipe!B34</f>
        <v>0</v>
      </c>
      <c r="C34" s="22" t="n">
        <f aca="false">SUM(IF(Équipe!D34=13,1,0),IF(Équipe!G34=13,1,0),IF(Équipe!J34=13,1,0),IF(Équipe!M34=13,1,0),IF(Équipe!P34=13,1,0),IF(Équipe!S34=13,1,0),IF(Équipe!V34=13,1,0),IF(Équipe!Y34=13,1,0))</f>
        <v>0</v>
      </c>
      <c r="D34" s="22" t="n">
        <f aca="false">SUM(IF(Équipe!E34=13,1,0),IF(Équipe!H34=13,1,0),IF(Équipe!K34=13,1,0),IF(Équipe!N34=13,1,0),IF(Équipe!Q34=13,1,0),IF(Équipe!T34=13,1,0),IF(Équipe!W34=13,1,0),IF(Équipe!Z34=13,1,0))</f>
        <v>0</v>
      </c>
      <c r="E34" s="22" t="n">
        <f aca="false">SUM(Équipe!D34,Équipe!G34,Équipe!J34,Équipe!M34,Équipe!P34,Équipe!S34,Équipe!V34,Équipe!Y34)</f>
        <v>0</v>
      </c>
      <c r="F34" s="22" t="n">
        <f aca="false">SUM(Équipe!E34,Équipe!H34,Équipe!K34,Équipe!N34,Équipe!Q34,Équipe!T34,Équipe!W34,Équipe!Z34)</f>
        <v>0</v>
      </c>
      <c r="G34" s="22" t="n">
        <f aca="false">E34-F34</f>
        <v>0</v>
      </c>
      <c r="H34" s="22" t="n">
        <f aca="false">IF(B34&lt;&gt;"",100*C34+G34,-100)</f>
        <v>-100</v>
      </c>
      <c r="I34" s="22" t="n">
        <f aca="false">RANK(H34,$H$3:$H$62,0)</f>
        <v>27</v>
      </c>
    </row>
    <row r="35" customFormat="false" ht="18.55" hidden="false" customHeight="false" outlineLevel="0" collapsed="false">
      <c r="A35" s="16" t="n">
        <f aca="false">Équipe!A35</f>
        <v>33</v>
      </c>
      <c r="B35" s="22" t="n">
        <f aca="false">Équipe!B35</f>
        <v>0</v>
      </c>
      <c r="C35" s="22" t="n">
        <f aca="false">SUM(IF(Équipe!D35=13,1,0),IF(Équipe!G35=13,1,0),IF(Équipe!J35=13,1,0),IF(Équipe!M35=13,1,0),IF(Équipe!P35=13,1,0),IF(Équipe!S35=13,1,0),IF(Équipe!V35=13,1,0),IF(Équipe!Y35=13,1,0))</f>
        <v>0</v>
      </c>
      <c r="D35" s="22" t="n">
        <f aca="false">SUM(IF(Équipe!E35=13,1,0),IF(Équipe!H35=13,1,0),IF(Équipe!K35=13,1,0),IF(Équipe!N35=13,1,0),IF(Équipe!Q35=13,1,0),IF(Équipe!T35=13,1,0),IF(Équipe!W35=13,1,0),IF(Équipe!Z35=13,1,0))</f>
        <v>0</v>
      </c>
      <c r="E35" s="22" t="n">
        <f aca="false">SUM(Équipe!D35,Équipe!G35,Équipe!J35,Équipe!M35,Équipe!P35,Équipe!S35,Équipe!V35,Équipe!Y35)</f>
        <v>0</v>
      </c>
      <c r="F35" s="22" t="n">
        <f aca="false">SUM(Équipe!E35,Équipe!H35,Équipe!K35,Équipe!N35,Équipe!Q35,Équipe!T35,Équipe!W35,Équipe!Z35)</f>
        <v>0</v>
      </c>
      <c r="G35" s="22" t="n">
        <f aca="false">E35-F35</f>
        <v>0</v>
      </c>
      <c r="H35" s="22" t="n">
        <f aca="false">IF(B35&lt;&gt;"",100*C35+G35,-100)</f>
        <v>-100</v>
      </c>
      <c r="I35" s="22" t="n">
        <f aca="false">RANK(H35,$H$3:$H$62,0)</f>
        <v>27</v>
      </c>
    </row>
    <row r="36" customFormat="false" ht="18.55" hidden="false" customHeight="false" outlineLevel="0" collapsed="false">
      <c r="A36" s="16" t="n">
        <f aca="false">Équipe!A36</f>
        <v>34</v>
      </c>
      <c r="B36" s="22" t="n">
        <f aca="false">Équipe!B36</f>
        <v>0</v>
      </c>
      <c r="C36" s="22" t="n">
        <f aca="false">SUM(IF(Équipe!D36=13,1,0),IF(Équipe!G36=13,1,0),IF(Équipe!J36=13,1,0),IF(Équipe!M36=13,1,0),IF(Équipe!P36=13,1,0),IF(Équipe!S36=13,1,0),IF(Équipe!V36=13,1,0),IF(Équipe!Y36=13,1,0))</f>
        <v>0</v>
      </c>
      <c r="D36" s="22" t="n">
        <f aca="false">SUM(IF(Équipe!E36=13,1,0),IF(Équipe!H36=13,1,0),IF(Équipe!K36=13,1,0),IF(Équipe!N36=13,1,0),IF(Équipe!Q36=13,1,0),IF(Équipe!T36=13,1,0),IF(Équipe!W36=13,1,0),IF(Équipe!Z36=13,1,0))</f>
        <v>0</v>
      </c>
      <c r="E36" s="22" t="n">
        <f aca="false">SUM(Équipe!D36,Équipe!G36,Équipe!J36,Équipe!M36,Équipe!P36,Équipe!S36,Équipe!V36,Équipe!Y36)</f>
        <v>0</v>
      </c>
      <c r="F36" s="22" t="n">
        <f aca="false">SUM(Équipe!E36,Équipe!H36,Équipe!K36,Équipe!N36,Équipe!Q36,Équipe!T36,Équipe!W36,Équipe!Z36)</f>
        <v>0</v>
      </c>
      <c r="G36" s="22" t="n">
        <f aca="false">E36-F36</f>
        <v>0</v>
      </c>
      <c r="H36" s="22" t="n">
        <f aca="false">IF(B36&lt;&gt;"",100*C36+G36,-100)</f>
        <v>-100</v>
      </c>
      <c r="I36" s="22" t="n">
        <f aca="false">RANK(H36,$H$3:$H$62,0)</f>
        <v>27</v>
      </c>
    </row>
    <row r="37" customFormat="false" ht="18.55" hidden="false" customHeight="false" outlineLevel="0" collapsed="false">
      <c r="A37" s="16" t="n">
        <f aca="false">Équipe!A37</f>
        <v>35</v>
      </c>
      <c r="B37" s="22" t="n">
        <f aca="false">Équipe!B37</f>
        <v>0</v>
      </c>
      <c r="C37" s="22" t="n">
        <f aca="false">SUM(IF(Équipe!D37=13,1,0),IF(Équipe!G37=13,1,0),IF(Équipe!J37=13,1,0),IF(Équipe!M37=13,1,0),IF(Équipe!P37=13,1,0),IF(Équipe!S37=13,1,0),IF(Équipe!V37=13,1,0),IF(Équipe!Y37=13,1,0))</f>
        <v>0</v>
      </c>
      <c r="D37" s="22" t="n">
        <f aca="false">SUM(IF(Équipe!E37=13,1,0),IF(Équipe!H37=13,1,0),IF(Équipe!K37=13,1,0),IF(Équipe!N37=13,1,0),IF(Équipe!Q37=13,1,0),IF(Équipe!T37=13,1,0),IF(Équipe!W37=13,1,0),IF(Équipe!Z37=13,1,0))</f>
        <v>0</v>
      </c>
      <c r="E37" s="22" t="n">
        <f aca="false">SUM(Équipe!D37,Équipe!G37,Équipe!J37,Équipe!M37,Équipe!P37,Équipe!S37,Équipe!V37,Équipe!Y37)</f>
        <v>0</v>
      </c>
      <c r="F37" s="22" t="n">
        <f aca="false">SUM(Équipe!E37,Équipe!H37,Équipe!K37,Équipe!N37,Équipe!Q37,Équipe!T37,Équipe!W37,Équipe!Z37)</f>
        <v>0</v>
      </c>
      <c r="G37" s="22" t="n">
        <f aca="false">E37-F37</f>
        <v>0</v>
      </c>
      <c r="H37" s="22" t="n">
        <f aca="false">IF(B37&lt;&gt;"",100*C37+G37,-100)</f>
        <v>-100</v>
      </c>
      <c r="I37" s="22" t="n">
        <f aca="false">RANK(H37,$H$3:$H$62,0)</f>
        <v>27</v>
      </c>
    </row>
    <row r="38" customFormat="false" ht="18.55" hidden="false" customHeight="false" outlineLevel="0" collapsed="false">
      <c r="A38" s="16" t="n">
        <f aca="false">Équipe!A38</f>
        <v>36</v>
      </c>
      <c r="B38" s="22" t="n">
        <f aca="false">Équipe!B38</f>
        <v>0</v>
      </c>
      <c r="C38" s="22" t="n">
        <f aca="false">SUM(IF(Équipe!D38=13,1,0),IF(Équipe!G38=13,1,0),IF(Équipe!J38=13,1,0),IF(Équipe!M38=13,1,0),IF(Équipe!P38=13,1,0),IF(Équipe!S38=13,1,0),IF(Équipe!V38=13,1,0),IF(Équipe!Y38=13,1,0))</f>
        <v>0</v>
      </c>
      <c r="D38" s="22" t="n">
        <f aca="false">SUM(IF(Équipe!E38=13,1,0),IF(Équipe!H38=13,1,0),IF(Équipe!K38=13,1,0),IF(Équipe!N38=13,1,0),IF(Équipe!Q38=13,1,0),IF(Équipe!T38=13,1,0),IF(Équipe!W38=13,1,0),IF(Équipe!Z38=13,1,0))</f>
        <v>0</v>
      </c>
      <c r="E38" s="22" t="n">
        <f aca="false">SUM(Équipe!D38,Équipe!G38,Équipe!J38,Équipe!M38,Équipe!P38,Équipe!S38,Équipe!V38,Équipe!Y38)</f>
        <v>0</v>
      </c>
      <c r="F38" s="22" t="n">
        <f aca="false">SUM(Équipe!E38,Équipe!H38,Équipe!K38,Équipe!N38,Équipe!Q38,Équipe!T38,Équipe!W38,Équipe!Z38)</f>
        <v>0</v>
      </c>
      <c r="G38" s="22" t="n">
        <f aca="false">E38-F38</f>
        <v>0</v>
      </c>
      <c r="H38" s="22" t="n">
        <f aca="false">IF(B38&lt;&gt;"",100*C38+G38,-100)</f>
        <v>-100</v>
      </c>
      <c r="I38" s="22" t="n">
        <f aca="false">RANK(H38,$H$3:$H$62,0)</f>
        <v>27</v>
      </c>
    </row>
    <row r="39" customFormat="false" ht="18.55" hidden="false" customHeight="false" outlineLevel="0" collapsed="false">
      <c r="A39" s="16" t="n">
        <f aca="false">Équipe!A39</f>
        <v>37</v>
      </c>
      <c r="B39" s="22" t="n">
        <f aca="false">Équipe!B39</f>
        <v>0</v>
      </c>
      <c r="C39" s="22" t="n">
        <f aca="false">SUM(IF(Équipe!D39=13,1,0),IF(Équipe!G39=13,1,0),IF(Équipe!J39=13,1,0),IF(Équipe!M39=13,1,0),IF(Équipe!P39=13,1,0),IF(Équipe!S39=13,1,0),IF(Équipe!V39=13,1,0),IF(Équipe!Y39=13,1,0))</f>
        <v>0</v>
      </c>
      <c r="D39" s="22" t="n">
        <f aca="false">SUM(IF(Équipe!E39=13,1,0),IF(Équipe!H39=13,1,0),IF(Équipe!K39=13,1,0),IF(Équipe!N39=13,1,0),IF(Équipe!Q39=13,1,0),IF(Équipe!T39=13,1,0),IF(Équipe!W39=13,1,0),IF(Équipe!Z39=13,1,0))</f>
        <v>0</v>
      </c>
      <c r="E39" s="22" t="n">
        <f aca="false">SUM(Équipe!D39,Équipe!G39,Équipe!J39,Équipe!M39,Équipe!P39,Équipe!S39,Équipe!V39,Équipe!Y39)</f>
        <v>0</v>
      </c>
      <c r="F39" s="22" t="n">
        <f aca="false">SUM(Équipe!E39,Équipe!H39,Équipe!K39,Équipe!N39,Équipe!Q39,Équipe!T39,Équipe!W39,Équipe!Z39)</f>
        <v>0</v>
      </c>
      <c r="G39" s="22" t="n">
        <f aca="false">E39-F39</f>
        <v>0</v>
      </c>
      <c r="H39" s="22" t="n">
        <f aca="false">IF(B39&lt;&gt;"",100*C39+G39,-100)</f>
        <v>-100</v>
      </c>
      <c r="I39" s="22" t="n">
        <f aca="false">RANK(H39,$H$3:$H$62,0)</f>
        <v>27</v>
      </c>
    </row>
    <row r="40" customFormat="false" ht="18.55" hidden="false" customHeight="false" outlineLevel="0" collapsed="false">
      <c r="A40" s="16" t="n">
        <f aca="false">Équipe!A40</f>
        <v>38</v>
      </c>
      <c r="B40" s="22" t="n">
        <f aca="false">Équipe!B40</f>
        <v>0</v>
      </c>
      <c r="C40" s="22" t="n">
        <f aca="false">SUM(IF(Équipe!D40=13,1,0),IF(Équipe!G40=13,1,0),IF(Équipe!J40=13,1,0),IF(Équipe!M40=13,1,0),IF(Équipe!P40=13,1,0),IF(Équipe!S40=13,1,0),IF(Équipe!V40=13,1,0),IF(Équipe!Y40=13,1,0))</f>
        <v>0</v>
      </c>
      <c r="D40" s="22" t="n">
        <f aca="false">SUM(IF(Équipe!E40=13,1,0),IF(Équipe!H40=13,1,0),IF(Équipe!K40=13,1,0),IF(Équipe!N40=13,1,0),IF(Équipe!Q40=13,1,0),IF(Équipe!T40=13,1,0),IF(Équipe!W40=13,1,0),IF(Équipe!Z40=13,1,0))</f>
        <v>0</v>
      </c>
      <c r="E40" s="22" t="n">
        <f aca="false">SUM(Équipe!D40,Équipe!G40,Équipe!J40,Équipe!M40,Équipe!P40,Équipe!S40,Équipe!V40,Équipe!Y40)</f>
        <v>0</v>
      </c>
      <c r="F40" s="22" t="n">
        <f aca="false">SUM(Équipe!E40,Équipe!H40,Équipe!K40,Équipe!N40,Équipe!Q40,Équipe!T40,Équipe!W40,Équipe!Z40)</f>
        <v>0</v>
      </c>
      <c r="G40" s="22" t="n">
        <f aca="false">E40-F40</f>
        <v>0</v>
      </c>
      <c r="H40" s="22" t="n">
        <f aca="false">IF(B40&lt;&gt;"",100*C40+G40,-100)</f>
        <v>-100</v>
      </c>
      <c r="I40" s="22" t="n">
        <f aca="false">RANK(H40,$H$3:$H$62,0)</f>
        <v>27</v>
      </c>
    </row>
    <row r="41" customFormat="false" ht="18.55" hidden="false" customHeight="false" outlineLevel="0" collapsed="false">
      <c r="A41" s="16" t="n">
        <f aca="false">Équipe!A41</f>
        <v>39</v>
      </c>
      <c r="B41" s="22" t="n">
        <f aca="false">Équipe!B41</f>
        <v>0</v>
      </c>
      <c r="C41" s="22" t="n">
        <f aca="false">SUM(IF(Équipe!D41=13,1,0),IF(Équipe!G41=13,1,0),IF(Équipe!J41=13,1,0),IF(Équipe!M41=13,1,0),IF(Équipe!P41=13,1,0),IF(Équipe!S41=13,1,0),IF(Équipe!V41=13,1,0),IF(Équipe!Y41=13,1,0))</f>
        <v>0</v>
      </c>
      <c r="D41" s="22" t="n">
        <f aca="false">SUM(IF(Équipe!E41=13,1,0),IF(Équipe!H41=13,1,0),IF(Équipe!K41=13,1,0),IF(Équipe!N41=13,1,0),IF(Équipe!Q41=13,1,0),IF(Équipe!T41=13,1,0),IF(Équipe!W41=13,1,0),IF(Équipe!Z41=13,1,0))</f>
        <v>0</v>
      </c>
      <c r="E41" s="22" t="n">
        <f aca="false">SUM(Équipe!D41,Équipe!G41,Équipe!J41,Équipe!M41,Équipe!P41,Équipe!S41,Équipe!V41,Équipe!Y41)</f>
        <v>0</v>
      </c>
      <c r="F41" s="22" t="n">
        <f aca="false">SUM(Équipe!E41,Équipe!H41,Équipe!K41,Équipe!N41,Équipe!Q41,Équipe!T41,Équipe!W41,Équipe!Z41)</f>
        <v>0</v>
      </c>
      <c r="G41" s="22" t="n">
        <f aca="false">E41-F41</f>
        <v>0</v>
      </c>
      <c r="H41" s="22" t="n">
        <f aca="false">IF(B41&lt;&gt;"",100*C41+G41,-100)</f>
        <v>-100</v>
      </c>
      <c r="I41" s="22" t="n">
        <f aca="false">RANK(H41,$H$3:$H$62,0)</f>
        <v>27</v>
      </c>
    </row>
    <row r="42" customFormat="false" ht="18.55" hidden="false" customHeight="false" outlineLevel="0" collapsed="false">
      <c r="A42" s="16" t="n">
        <f aca="false">Équipe!A42</f>
        <v>40</v>
      </c>
      <c r="B42" s="22" t="n">
        <f aca="false">Équipe!B42</f>
        <v>0</v>
      </c>
      <c r="C42" s="22" t="n">
        <f aca="false">SUM(IF(Équipe!D42=13,1,0),IF(Équipe!G42=13,1,0),IF(Équipe!J42=13,1,0),IF(Équipe!M42=13,1,0),IF(Équipe!P42=13,1,0),IF(Équipe!S42=13,1,0),IF(Équipe!V42=13,1,0),IF(Équipe!Y42=13,1,0))</f>
        <v>0</v>
      </c>
      <c r="D42" s="22" t="n">
        <f aca="false">SUM(IF(Équipe!E42=13,1,0),IF(Équipe!H42=13,1,0),IF(Équipe!K42=13,1,0),IF(Équipe!N42=13,1,0),IF(Équipe!Q42=13,1,0),IF(Équipe!T42=13,1,0),IF(Équipe!W42=13,1,0),IF(Équipe!Z42=13,1,0))</f>
        <v>0</v>
      </c>
      <c r="E42" s="22" t="n">
        <f aca="false">SUM(Équipe!D42,Équipe!G42,Équipe!J42,Équipe!M42,Équipe!P42,Équipe!S42,Équipe!V42,Équipe!Y42)</f>
        <v>0</v>
      </c>
      <c r="F42" s="22" t="n">
        <f aca="false">SUM(Équipe!E42,Équipe!H42,Équipe!K42,Équipe!N42,Équipe!Q42,Équipe!T42,Équipe!W42,Équipe!Z42)</f>
        <v>0</v>
      </c>
      <c r="G42" s="22" t="n">
        <f aca="false">E42-F42</f>
        <v>0</v>
      </c>
      <c r="H42" s="22" t="n">
        <f aca="false">IF(B42&lt;&gt;"",100*C42+G42,-100)</f>
        <v>-100</v>
      </c>
      <c r="I42" s="22" t="n">
        <f aca="false">RANK(H42,$H$3:$H$62,0)</f>
        <v>27</v>
      </c>
    </row>
    <row r="43" customFormat="false" ht="18.55" hidden="false" customHeight="false" outlineLevel="0" collapsed="false">
      <c r="A43" s="16" t="n">
        <f aca="false">Équipe!A43</f>
        <v>41</v>
      </c>
      <c r="B43" s="22" t="n">
        <f aca="false">Équipe!B43</f>
        <v>0</v>
      </c>
      <c r="C43" s="22" t="n">
        <f aca="false">SUM(IF(Équipe!D43=13,1,0),IF(Équipe!G43=13,1,0),IF(Équipe!J43=13,1,0),IF(Équipe!M43=13,1,0),IF(Équipe!P43=13,1,0),IF(Équipe!S43=13,1,0),IF(Équipe!V43=13,1,0),IF(Équipe!Y43=13,1,0))</f>
        <v>0</v>
      </c>
      <c r="D43" s="22" t="n">
        <f aca="false">SUM(IF(Équipe!E43=13,1,0),IF(Équipe!H43=13,1,0),IF(Équipe!K43=13,1,0),IF(Équipe!N43=13,1,0),IF(Équipe!Q43=13,1,0),IF(Équipe!T43=13,1,0),IF(Équipe!W43=13,1,0),IF(Équipe!Z43=13,1,0))</f>
        <v>0</v>
      </c>
      <c r="E43" s="22" t="n">
        <f aca="false">SUM(Équipe!D43,Équipe!G43,Équipe!J43,Équipe!M43,Équipe!P43,Équipe!S43,Équipe!V43,Équipe!Y43)</f>
        <v>0</v>
      </c>
      <c r="F43" s="22" t="n">
        <f aca="false">SUM(Équipe!E43,Équipe!H43,Équipe!K43,Équipe!N43,Équipe!Q43,Équipe!T43,Équipe!W43,Équipe!Z43)</f>
        <v>0</v>
      </c>
      <c r="G43" s="22" t="n">
        <f aca="false">E43-F43</f>
        <v>0</v>
      </c>
      <c r="H43" s="22" t="n">
        <f aca="false">IF(B43&lt;&gt;"",100*C43+G43,-100)</f>
        <v>-100</v>
      </c>
      <c r="I43" s="22" t="n">
        <f aca="false">RANK(H43,$H$3:$H$62,0)</f>
        <v>27</v>
      </c>
    </row>
    <row r="44" customFormat="false" ht="18.55" hidden="false" customHeight="false" outlineLevel="0" collapsed="false">
      <c r="A44" s="16" t="n">
        <f aca="false">Équipe!A44</f>
        <v>42</v>
      </c>
      <c r="B44" s="22" t="n">
        <f aca="false">Équipe!B44</f>
        <v>0</v>
      </c>
      <c r="C44" s="22" t="n">
        <f aca="false">SUM(IF(Équipe!D44=13,1,0),IF(Équipe!G44=13,1,0),IF(Équipe!J44=13,1,0),IF(Équipe!M44=13,1,0),IF(Équipe!P44=13,1,0),IF(Équipe!S44=13,1,0),IF(Équipe!V44=13,1,0),IF(Équipe!Y44=13,1,0))</f>
        <v>0</v>
      </c>
      <c r="D44" s="22" t="n">
        <f aca="false">SUM(IF(Équipe!E44=13,1,0),IF(Équipe!H44=13,1,0),IF(Équipe!K44=13,1,0),IF(Équipe!N44=13,1,0),IF(Équipe!Q44=13,1,0),IF(Équipe!T44=13,1,0),IF(Équipe!W44=13,1,0),IF(Équipe!Z44=13,1,0))</f>
        <v>0</v>
      </c>
      <c r="E44" s="22" t="n">
        <f aca="false">SUM(Équipe!D44,Équipe!G44,Équipe!J44,Équipe!M44,Équipe!P44,Équipe!S44,Équipe!V44,Équipe!Y44)</f>
        <v>0</v>
      </c>
      <c r="F44" s="22" t="n">
        <f aca="false">SUM(Équipe!E44,Équipe!H44,Équipe!K44,Équipe!N44,Équipe!Q44,Équipe!T44,Équipe!W44,Équipe!Z44)</f>
        <v>0</v>
      </c>
      <c r="G44" s="22" t="n">
        <f aca="false">E44-F44</f>
        <v>0</v>
      </c>
      <c r="H44" s="22" t="n">
        <f aca="false">IF(B44&lt;&gt;"",100*C44+G44,-100)</f>
        <v>-100</v>
      </c>
      <c r="I44" s="22" t="n">
        <f aca="false">RANK(H44,$H$3:$H$62,0)</f>
        <v>27</v>
      </c>
    </row>
    <row r="45" customFormat="false" ht="18.55" hidden="false" customHeight="false" outlineLevel="0" collapsed="false">
      <c r="A45" s="16" t="n">
        <f aca="false">Équipe!A45</f>
        <v>43</v>
      </c>
      <c r="B45" s="22" t="n">
        <f aca="false">Équipe!B45</f>
        <v>0</v>
      </c>
      <c r="C45" s="22" t="n">
        <f aca="false">SUM(IF(Équipe!D45=13,1,0),IF(Équipe!G45=13,1,0),IF(Équipe!J45=13,1,0),IF(Équipe!M45=13,1,0),IF(Équipe!P45=13,1,0),IF(Équipe!S45=13,1,0),IF(Équipe!V45=13,1,0),IF(Équipe!Y45=13,1,0))</f>
        <v>0</v>
      </c>
      <c r="D45" s="22" t="n">
        <f aca="false">SUM(IF(Équipe!E45=13,1,0),IF(Équipe!H45=13,1,0),IF(Équipe!K45=13,1,0),IF(Équipe!N45=13,1,0),IF(Équipe!Q45=13,1,0),IF(Équipe!T45=13,1,0),IF(Équipe!W45=13,1,0),IF(Équipe!Z45=13,1,0))</f>
        <v>0</v>
      </c>
      <c r="E45" s="22" t="n">
        <f aca="false">SUM(Équipe!D45,Équipe!G45,Équipe!J45,Équipe!M45,Équipe!P45,Équipe!S45,Équipe!V45,Équipe!Y45)</f>
        <v>0</v>
      </c>
      <c r="F45" s="22" t="n">
        <f aca="false">SUM(Équipe!E45,Équipe!H45,Équipe!K45,Équipe!N45,Équipe!Q45,Équipe!T45,Équipe!W45,Équipe!Z45)</f>
        <v>0</v>
      </c>
      <c r="G45" s="22" t="n">
        <f aca="false">E45-F45</f>
        <v>0</v>
      </c>
      <c r="H45" s="22" t="n">
        <f aca="false">IF(B45&lt;&gt;"",100*C45+G45,-100)</f>
        <v>-100</v>
      </c>
      <c r="I45" s="22" t="n">
        <f aca="false">RANK(H45,$H$3:$H$62,0)</f>
        <v>27</v>
      </c>
    </row>
    <row r="46" customFormat="false" ht="18.55" hidden="false" customHeight="false" outlineLevel="0" collapsed="false">
      <c r="A46" s="16" t="n">
        <f aca="false">Équipe!A46</f>
        <v>44</v>
      </c>
      <c r="B46" s="22" t="n">
        <f aca="false">Équipe!B46</f>
        <v>0</v>
      </c>
      <c r="C46" s="22" t="n">
        <f aca="false">SUM(IF(Équipe!D46=13,1,0),IF(Équipe!G46=13,1,0),IF(Équipe!J46=13,1,0),IF(Équipe!M46=13,1,0),IF(Équipe!P46=13,1,0),IF(Équipe!S46=13,1,0),IF(Équipe!V46=13,1,0),IF(Équipe!Y46=13,1,0))</f>
        <v>0</v>
      </c>
      <c r="D46" s="22" t="n">
        <f aca="false">SUM(IF(Équipe!E46=13,1,0),IF(Équipe!H46=13,1,0),IF(Équipe!K46=13,1,0),IF(Équipe!N46=13,1,0),IF(Équipe!Q46=13,1,0),IF(Équipe!T46=13,1,0),IF(Équipe!W46=13,1,0),IF(Équipe!Z46=13,1,0))</f>
        <v>0</v>
      </c>
      <c r="E46" s="22" t="n">
        <f aca="false">SUM(Équipe!D46,Équipe!G46,Équipe!J46,Équipe!M46,Équipe!P46,Équipe!S46,Équipe!V46,Équipe!Y46)</f>
        <v>0</v>
      </c>
      <c r="F46" s="22" t="n">
        <f aca="false">SUM(Équipe!E46,Équipe!H46,Équipe!K46,Équipe!N46,Équipe!Q46,Équipe!T46,Équipe!W46,Équipe!Z46)</f>
        <v>0</v>
      </c>
      <c r="G46" s="22" t="n">
        <f aca="false">E46-F46</f>
        <v>0</v>
      </c>
      <c r="H46" s="22" t="n">
        <f aca="false">IF(B46&lt;&gt;"",100*C46+G46,-100)</f>
        <v>-100</v>
      </c>
      <c r="I46" s="22" t="n">
        <f aca="false">RANK(H46,$H$3:$H$62,0)</f>
        <v>27</v>
      </c>
    </row>
    <row r="47" customFormat="false" ht="18.55" hidden="false" customHeight="false" outlineLevel="0" collapsed="false">
      <c r="A47" s="16" t="n">
        <f aca="false">Équipe!A47</f>
        <v>45</v>
      </c>
      <c r="B47" s="22" t="n">
        <f aca="false">Équipe!B47</f>
        <v>0</v>
      </c>
      <c r="C47" s="22" t="n">
        <f aca="false">SUM(IF(Équipe!D47=13,1,0),IF(Équipe!G47=13,1,0),IF(Équipe!J47=13,1,0),IF(Équipe!M47=13,1,0),IF(Équipe!P47=13,1,0),IF(Équipe!S47=13,1,0),IF(Équipe!V47=13,1,0),IF(Équipe!Y47=13,1,0))</f>
        <v>0</v>
      </c>
      <c r="D47" s="22" t="n">
        <f aca="false">SUM(IF(Équipe!E47=13,1,0),IF(Équipe!H47=13,1,0),IF(Équipe!K47=13,1,0),IF(Équipe!N47=13,1,0),IF(Équipe!Q47=13,1,0),IF(Équipe!T47=13,1,0),IF(Équipe!W47=13,1,0),IF(Équipe!Z47=13,1,0))</f>
        <v>0</v>
      </c>
      <c r="E47" s="22" t="n">
        <f aca="false">SUM(Équipe!D47,Équipe!G47,Équipe!J47,Équipe!M47,Équipe!P47,Équipe!S47,Équipe!V47,Équipe!Y47)</f>
        <v>0</v>
      </c>
      <c r="F47" s="22" t="n">
        <f aca="false">SUM(Équipe!E47,Équipe!H47,Équipe!K47,Équipe!N47,Équipe!Q47,Équipe!T47,Équipe!W47,Équipe!Z47)</f>
        <v>0</v>
      </c>
      <c r="G47" s="22" t="n">
        <f aca="false">E47-F47</f>
        <v>0</v>
      </c>
      <c r="H47" s="22" t="n">
        <f aca="false">IF(B47&lt;&gt;"",100*C47+G47,-100)</f>
        <v>-100</v>
      </c>
      <c r="I47" s="22" t="n">
        <f aca="false">RANK(H47,$H$3:$H$62,0)</f>
        <v>27</v>
      </c>
    </row>
    <row r="48" customFormat="false" ht="18.55" hidden="false" customHeight="false" outlineLevel="0" collapsed="false">
      <c r="A48" s="16" t="n">
        <f aca="false">Équipe!A48</f>
        <v>46</v>
      </c>
      <c r="B48" s="22" t="n">
        <f aca="false">Équipe!B48</f>
        <v>0</v>
      </c>
      <c r="C48" s="22" t="n">
        <f aca="false">SUM(IF(Équipe!D48=13,1,0),IF(Équipe!G48=13,1,0),IF(Équipe!J48=13,1,0),IF(Équipe!M48=13,1,0),IF(Équipe!P48=13,1,0),IF(Équipe!S48=13,1,0),IF(Équipe!V48=13,1,0),IF(Équipe!Y48=13,1,0))</f>
        <v>0</v>
      </c>
      <c r="D48" s="22" t="n">
        <f aca="false">SUM(IF(Équipe!E48=13,1,0),IF(Équipe!H48=13,1,0),IF(Équipe!K48=13,1,0),IF(Équipe!N48=13,1,0),IF(Équipe!Q48=13,1,0),IF(Équipe!T48=13,1,0),IF(Équipe!W48=13,1,0),IF(Équipe!Z48=13,1,0))</f>
        <v>0</v>
      </c>
      <c r="E48" s="22" t="n">
        <f aca="false">SUM(Équipe!D48,Équipe!G48,Équipe!J48,Équipe!M48,Équipe!P48,Équipe!S48,Équipe!V48,Équipe!Y48)</f>
        <v>0</v>
      </c>
      <c r="F48" s="22" t="n">
        <f aca="false">SUM(Équipe!E48,Équipe!H48,Équipe!K48,Équipe!N48,Équipe!Q48,Équipe!T48,Équipe!W48,Équipe!Z48)</f>
        <v>0</v>
      </c>
      <c r="G48" s="22" t="n">
        <f aca="false">E48-F48</f>
        <v>0</v>
      </c>
      <c r="H48" s="22" t="n">
        <f aca="false">IF(B48&lt;&gt;"",100*C48+G48,-100)</f>
        <v>-100</v>
      </c>
      <c r="I48" s="22" t="n">
        <f aca="false">RANK(H48,$H$3:$H$62,0)</f>
        <v>27</v>
      </c>
    </row>
    <row r="49" customFormat="false" ht="18.55" hidden="false" customHeight="false" outlineLevel="0" collapsed="false">
      <c r="A49" s="16" t="n">
        <f aca="false">Équipe!A49</f>
        <v>47</v>
      </c>
      <c r="B49" s="22" t="n">
        <f aca="false">Équipe!B49</f>
        <v>0</v>
      </c>
      <c r="C49" s="22" t="n">
        <f aca="false">SUM(IF(Équipe!D49=13,1,0),IF(Équipe!G49=13,1,0),IF(Équipe!J49=13,1,0),IF(Équipe!M49=13,1,0),IF(Équipe!P49=13,1,0),IF(Équipe!S49=13,1,0),IF(Équipe!V49=13,1,0),IF(Équipe!Y49=13,1,0))</f>
        <v>0</v>
      </c>
      <c r="D49" s="22" t="n">
        <f aca="false">SUM(IF(Équipe!E49=13,1,0),IF(Équipe!H49=13,1,0),IF(Équipe!K49=13,1,0),IF(Équipe!N49=13,1,0),IF(Équipe!Q49=13,1,0),IF(Équipe!T49=13,1,0),IF(Équipe!W49=13,1,0),IF(Équipe!Z49=13,1,0))</f>
        <v>0</v>
      </c>
      <c r="E49" s="22" t="n">
        <f aca="false">SUM(Équipe!D49,Équipe!G49,Équipe!J49,Équipe!M49,Équipe!P49,Équipe!S49,Équipe!V49,Équipe!Y49)</f>
        <v>0</v>
      </c>
      <c r="F49" s="22" t="n">
        <f aca="false">SUM(Équipe!E49,Équipe!H49,Équipe!K49,Équipe!N49,Équipe!Q49,Équipe!T49,Équipe!W49,Équipe!Z49)</f>
        <v>0</v>
      </c>
      <c r="G49" s="22" t="n">
        <f aca="false">E49-F49</f>
        <v>0</v>
      </c>
      <c r="H49" s="22" t="n">
        <f aca="false">IF(B49&lt;&gt;"",100*C49+G49,-100)</f>
        <v>-100</v>
      </c>
      <c r="I49" s="22" t="n">
        <f aca="false">RANK(H49,$H$3:$H$62,0)</f>
        <v>27</v>
      </c>
    </row>
    <row r="50" customFormat="false" ht="18.55" hidden="false" customHeight="false" outlineLevel="0" collapsed="false">
      <c r="A50" s="16" t="n">
        <f aca="false">Équipe!A50</f>
        <v>48</v>
      </c>
      <c r="B50" s="22" t="n">
        <f aca="false">Équipe!B50</f>
        <v>0</v>
      </c>
      <c r="C50" s="22" t="n">
        <f aca="false">SUM(IF(Équipe!D50=13,1,0),IF(Équipe!G50=13,1,0),IF(Équipe!J50=13,1,0),IF(Équipe!M50=13,1,0),IF(Équipe!P50=13,1,0),IF(Équipe!S50=13,1,0),IF(Équipe!V50=13,1,0),IF(Équipe!Y50=13,1,0))</f>
        <v>0</v>
      </c>
      <c r="D50" s="22" t="n">
        <f aca="false">SUM(IF(Équipe!E50=13,1,0),IF(Équipe!H50=13,1,0),IF(Équipe!K50=13,1,0),IF(Équipe!N50=13,1,0),IF(Équipe!Q50=13,1,0),IF(Équipe!T50=13,1,0),IF(Équipe!W50=13,1,0),IF(Équipe!Z50=13,1,0))</f>
        <v>0</v>
      </c>
      <c r="E50" s="22" t="n">
        <f aca="false">SUM(Équipe!D50,Équipe!G50,Équipe!J50,Équipe!M50,Équipe!P50,Équipe!S50,Équipe!V50,Équipe!Y50)</f>
        <v>0</v>
      </c>
      <c r="F50" s="22" t="n">
        <f aca="false">SUM(Équipe!E50,Équipe!H50,Équipe!K50,Équipe!N50,Équipe!Q50,Équipe!T50,Équipe!W50,Équipe!Z50)</f>
        <v>0</v>
      </c>
      <c r="G50" s="22" t="n">
        <f aca="false">E50-F50</f>
        <v>0</v>
      </c>
      <c r="H50" s="22" t="n">
        <f aca="false">IF(B50&lt;&gt;"",100*C50+G50,-100)</f>
        <v>-100</v>
      </c>
      <c r="I50" s="22" t="n">
        <f aca="false">RANK(H50,$H$3:$H$62,0)</f>
        <v>27</v>
      </c>
    </row>
    <row r="51" customFormat="false" ht="18.55" hidden="false" customHeight="false" outlineLevel="0" collapsed="false">
      <c r="A51" s="16" t="n">
        <f aca="false">Équipe!A51</f>
        <v>49</v>
      </c>
      <c r="B51" s="22" t="n">
        <f aca="false">Équipe!B51</f>
        <v>0</v>
      </c>
      <c r="C51" s="22" t="n">
        <f aca="false">SUM(IF(Équipe!D51=13,1,0),IF(Équipe!G51=13,1,0),IF(Équipe!J51=13,1,0),IF(Équipe!M51=13,1,0),IF(Équipe!P51=13,1,0),IF(Équipe!S51=13,1,0),IF(Équipe!V51=13,1,0),IF(Équipe!Y51=13,1,0))</f>
        <v>0</v>
      </c>
      <c r="D51" s="22" t="n">
        <f aca="false">SUM(IF(Équipe!E51=13,1,0),IF(Équipe!H51=13,1,0),IF(Équipe!K51=13,1,0),IF(Équipe!N51=13,1,0),IF(Équipe!Q51=13,1,0),IF(Équipe!T51=13,1,0),IF(Équipe!W51=13,1,0),IF(Équipe!Z51=13,1,0))</f>
        <v>0</v>
      </c>
      <c r="E51" s="22" t="n">
        <f aca="false">SUM(Équipe!D51,Équipe!G51,Équipe!J51,Équipe!M51,Équipe!P51,Équipe!S51,Équipe!V51,Équipe!Y51)</f>
        <v>0</v>
      </c>
      <c r="F51" s="22" t="n">
        <f aca="false">SUM(Équipe!E51,Équipe!H51,Équipe!K51,Équipe!N51,Équipe!Q51,Équipe!T51,Équipe!W51,Équipe!Z51)</f>
        <v>0</v>
      </c>
      <c r="G51" s="22" t="n">
        <f aca="false">E51-F51</f>
        <v>0</v>
      </c>
      <c r="H51" s="22" t="n">
        <f aca="false">IF(B51&lt;&gt;"",100*C51+G51,-100)</f>
        <v>-100</v>
      </c>
      <c r="I51" s="22" t="n">
        <f aca="false">RANK(H51,$H$3:$H$62,0)</f>
        <v>27</v>
      </c>
    </row>
    <row r="52" customFormat="false" ht="18.55" hidden="false" customHeight="false" outlineLevel="0" collapsed="false">
      <c r="A52" s="16" t="n">
        <f aca="false">Équipe!A52</f>
        <v>50</v>
      </c>
      <c r="B52" s="22" t="n">
        <f aca="false">Équipe!B52</f>
        <v>0</v>
      </c>
      <c r="C52" s="22" t="n">
        <f aca="false">SUM(IF(Équipe!D52=13,1,0),IF(Équipe!G52=13,1,0),IF(Équipe!J52=13,1,0),IF(Équipe!M52=13,1,0),IF(Équipe!P52=13,1,0),IF(Équipe!S52=13,1,0),IF(Équipe!V52=13,1,0),IF(Équipe!Y52=13,1,0))</f>
        <v>0</v>
      </c>
      <c r="D52" s="22" t="n">
        <f aca="false">SUM(IF(Équipe!E52=13,1,0),IF(Équipe!H52=13,1,0),IF(Équipe!K52=13,1,0),IF(Équipe!N52=13,1,0),IF(Équipe!Q52=13,1,0),IF(Équipe!T52=13,1,0),IF(Équipe!W52=13,1,0),IF(Équipe!Z52=13,1,0))</f>
        <v>0</v>
      </c>
      <c r="E52" s="22" t="n">
        <f aca="false">SUM(Équipe!D52,Équipe!G52,Équipe!J52,Équipe!M52,Équipe!P52,Équipe!S52,Équipe!V52,Équipe!Y52)</f>
        <v>0</v>
      </c>
      <c r="F52" s="22" t="n">
        <f aca="false">SUM(Équipe!E52,Équipe!H52,Équipe!K52,Équipe!N52,Équipe!Q52,Équipe!T52,Équipe!W52,Équipe!Z52)</f>
        <v>0</v>
      </c>
      <c r="G52" s="22" t="n">
        <f aca="false">E52-F52</f>
        <v>0</v>
      </c>
      <c r="H52" s="22" t="n">
        <f aca="false">IF(B52&lt;&gt;"",100*C52+G52,-100)</f>
        <v>-100</v>
      </c>
      <c r="I52" s="22" t="n">
        <f aca="false">RANK(H52,$H$3:$H$62,0)</f>
        <v>27</v>
      </c>
    </row>
    <row r="53" customFormat="false" ht="18.55" hidden="false" customHeight="false" outlineLevel="0" collapsed="false">
      <c r="A53" s="16" t="n">
        <f aca="false">Équipe!A53</f>
        <v>51</v>
      </c>
      <c r="B53" s="22" t="n">
        <f aca="false">Équipe!B53</f>
        <v>0</v>
      </c>
      <c r="C53" s="22" t="n">
        <f aca="false">SUM(IF(Équipe!D53=13,1,0),IF(Équipe!G53=13,1,0),IF(Équipe!J53=13,1,0),IF(Équipe!M53=13,1,0),IF(Équipe!P53=13,1,0),IF(Équipe!S53=13,1,0),IF(Équipe!V53=13,1,0),IF(Équipe!Y53=13,1,0))</f>
        <v>0</v>
      </c>
      <c r="D53" s="22" t="n">
        <f aca="false">SUM(IF(Équipe!E53=13,1,0),IF(Équipe!H53=13,1,0),IF(Équipe!K53=13,1,0),IF(Équipe!N53=13,1,0),IF(Équipe!Q53=13,1,0),IF(Équipe!T53=13,1,0),IF(Équipe!W53=13,1,0),IF(Équipe!Z53=13,1,0))</f>
        <v>0</v>
      </c>
      <c r="E53" s="22" t="n">
        <f aca="false">SUM(Équipe!D53,Équipe!G53,Équipe!J53,Équipe!M53,Équipe!P53,Équipe!S53,Équipe!V53,Équipe!Y53)</f>
        <v>0</v>
      </c>
      <c r="F53" s="22" t="n">
        <f aca="false">SUM(Équipe!E53,Équipe!H53,Équipe!K53,Équipe!N53,Équipe!Q53,Équipe!T53,Équipe!W53,Équipe!Z53)</f>
        <v>0</v>
      </c>
      <c r="G53" s="22" t="n">
        <f aca="false">E53-F53</f>
        <v>0</v>
      </c>
      <c r="H53" s="22" t="n">
        <f aca="false">IF(B53&lt;&gt;"",100*C53+G53,-100)</f>
        <v>-100</v>
      </c>
      <c r="I53" s="22" t="n">
        <f aca="false">RANK(H53,$H$3:$H$62,0)</f>
        <v>27</v>
      </c>
    </row>
    <row r="54" customFormat="false" ht="18.55" hidden="false" customHeight="false" outlineLevel="0" collapsed="false">
      <c r="A54" s="16" t="n">
        <f aca="false">Équipe!A54</f>
        <v>52</v>
      </c>
      <c r="B54" s="22" t="n">
        <f aca="false">Équipe!B54</f>
        <v>0</v>
      </c>
      <c r="C54" s="22" t="n">
        <f aca="false">SUM(IF(Équipe!D54=13,1,0),IF(Équipe!G54=13,1,0),IF(Équipe!J54=13,1,0),IF(Équipe!M54=13,1,0),IF(Équipe!P54=13,1,0),IF(Équipe!S54=13,1,0),IF(Équipe!V54=13,1,0),IF(Équipe!Y54=13,1,0))</f>
        <v>0</v>
      </c>
      <c r="D54" s="22" t="n">
        <f aca="false">SUM(IF(Équipe!E54=13,1,0),IF(Équipe!H54=13,1,0),IF(Équipe!K54=13,1,0),IF(Équipe!N54=13,1,0),IF(Équipe!Q54=13,1,0),IF(Équipe!T54=13,1,0),IF(Équipe!W54=13,1,0),IF(Équipe!Z54=13,1,0))</f>
        <v>0</v>
      </c>
      <c r="E54" s="22" t="n">
        <f aca="false">SUM(Équipe!D54,Équipe!G54,Équipe!J54,Équipe!M54,Équipe!P54,Équipe!S54,Équipe!V54,Équipe!Y54)</f>
        <v>0</v>
      </c>
      <c r="F54" s="22" t="n">
        <f aca="false">SUM(Équipe!E54,Équipe!H54,Équipe!K54,Équipe!N54,Équipe!Q54,Équipe!T54,Équipe!W54,Équipe!Z54)</f>
        <v>0</v>
      </c>
      <c r="G54" s="22" t="n">
        <f aca="false">E54-F54</f>
        <v>0</v>
      </c>
      <c r="H54" s="22" t="n">
        <f aca="false">IF(B54&lt;&gt;"",100*C54+G54,-100)</f>
        <v>-100</v>
      </c>
      <c r="I54" s="22" t="n">
        <f aca="false">RANK(H54,$H$3:$H$62,0)</f>
        <v>27</v>
      </c>
    </row>
    <row r="55" customFormat="false" ht="18.55" hidden="false" customHeight="false" outlineLevel="0" collapsed="false">
      <c r="A55" s="16" t="n">
        <f aca="false">Équipe!A55</f>
        <v>53</v>
      </c>
      <c r="B55" s="22" t="n">
        <f aca="false">Équipe!B55</f>
        <v>0</v>
      </c>
      <c r="C55" s="22" t="n">
        <f aca="false">SUM(IF(Équipe!D55=13,1,0),IF(Équipe!G55=13,1,0),IF(Équipe!J55=13,1,0),IF(Équipe!M55=13,1,0),IF(Équipe!P55=13,1,0),IF(Équipe!S55=13,1,0),IF(Équipe!V55=13,1,0),IF(Équipe!Y55=13,1,0))</f>
        <v>0</v>
      </c>
      <c r="D55" s="22" t="n">
        <f aca="false">SUM(IF(Équipe!E55=13,1,0),IF(Équipe!H55=13,1,0),IF(Équipe!K55=13,1,0),IF(Équipe!N55=13,1,0),IF(Équipe!Q55=13,1,0),IF(Équipe!T55=13,1,0),IF(Équipe!W55=13,1,0),IF(Équipe!Z55=13,1,0))</f>
        <v>0</v>
      </c>
      <c r="E55" s="22" t="n">
        <f aca="false">SUM(Équipe!D55,Équipe!G55,Équipe!J55,Équipe!M55,Équipe!P55,Équipe!S55,Équipe!V55,Équipe!Y55)</f>
        <v>0</v>
      </c>
      <c r="F55" s="22" t="n">
        <f aca="false">SUM(Équipe!E55,Équipe!H55,Équipe!K55,Équipe!N55,Équipe!Q55,Équipe!T55,Équipe!W55,Équipe!Z55)</f>
        <v>0</v>
      </c>
      <c r="G55" s="22" t="n">
        <f aca="false">E55-F55</f>
        <v>0</v>
      </c>
      <c r="H55" s="22" t="n">
        <f aca="false">IF(B55&lt;&gt;"",100*C55+G55,-100)</f>
        <v>-100</v>
      </c>
      <c r="I55" s="22" t="n">
        <f aca="false">RANK(H55,$H$3:$H$62,0)</f>
        <v>27</v>
      </c>
    </row>
    <row r="56" customFormat="false" ht="18.55" hidden="false" customHeight="false" outlineLevel="0" collapsed="false">
      <c r="A56" s="16" t="n">
        <f aca="false">Équipe!A56</f>
        <v>54</v>
      </c>
      <c r="B56" s="22" t="n">
        <f aca="false">Équipe!B56</f>
        <v>0</v>
      </c>
      <c r="C56" s="22" t="n">
        <f aca="false">SUM(IF(Équipe!D56=13,1,0),IF(Équipe!G56=13,1,0),IF(Équipe!J56=13,1,0),IF(Équipe!M56=13,1,0),IF(Équipe!P56=13,1,0),IF(Équipe!S56=13,1,0),IF(Équipe!V56=13,1,0),IF(Équipe!Y56=13,1,0))</f>
        <v>0</v>
      </c>
      <c r="D56" s="22" t="n">
        <f aca="false">SUM(IF(Équipe!E56=13,1,0),IF(Équipe!H56=13,1,0),IF(Équipe!K56=13,1,0),IF(Équipe!N56=13,1,0),IF(Équipe!Q56=13,1,0),IF(Équipe!T56=13,1,0),IF(Équipe!W56=13,1,0),IF(Équipe!Z56=13,1,0))</f>
        <v>0</v>
      </c>
      <c r="E56" s="22" t="n">
        <f aca="false">SUM(Équipe!D56,Équipe!G56,Équipe!J56,Équipe!M56,Équipe!P56,Équipe!S56,Équipe!V56,Équipe!Y56)</f>
        <v>0</v>
      </c>
      <c r="F56" s="22" t="n">
        <f aca="false">SUM(Équipe!E56,Équipe!H56,Équipe!K56,Équipe!N56,Équipe!Q56,Équipe!T56,Équipe!W56,Équipe!Z56)</f>
        <v>0</v>
      </c>
      <c r="G56" s="22" t="n">
        <f aca="false">E56-F56</f>
        <v>0</v>
      </c>
      <c r="H56" s="22" t="n">
        <f aca="false">IF(B56&lt;&gt;"",100*C56+G56,-100)</f>
        <v>-100</v>
      </c>
      <c r="I56" s="22" t="n">
        <f aca="false">RANK(H56,$H$3:$H$62,0)</f>
        <v>27</v>
      </c>
    </row>
    <row r="57" customFormat="false" ht="18.55" hidden="false" customHeight="false" outlineLevel="0" collapsed="false">
      <c r="A57" s="16" t="n">
        <f aca="false">Équipe!A57</f>
        <v>55</v>
      </c>
      <c r="B57" s="22" t="n">
        <f aca="false">Équipe!B57</f>
        <v>0</v>
      </c>
      <c r="C57" s="22" t="n">
        <f aca="false">SUM(IF(Équipe!D57=13,1,0),IF(Équipe!G57=13,1,0),IF(Équipe!J57=13,1,0),IF(Équipe!M57=13,1,0),IF(Équipe!P57=13,1,0),IF(Équipe!S57=13,1,0),IF(Équipe!V57=13,1,0),IF(Équipe!Y57=13,1,0))</f>
        <v>0</v>
      </c>
      <c r="D57" s="22" t="n">
        <f aca="false">SUM(IF(Équipe!E57=13,1,0),IF(Équipe!H57=13,1,0),IF(Équipe!K57=13,1,0),IF(Équipe!N57=13,1,0),IF(Équipe!Q57=13,1,0),IF(Équipe!T57=13,1,0),IF(Équipe!W57=13,1,0),IF(Équipe!Z57=13,1,0))</f>
        <v>0</v>
      </c>
      <c r="E57" s="22" t="n">
        <f aca="false">SUM(Équipe!D57,Équipe!G57,Équipe!J57,Équipe!M57,Équipe!P57,Équipe!S57,Équipe!V57,Équipe!Y57)</f>
        <v>0</v>
      </c>
      <c r="F57" s="22" t="n">
        <f aca="false">SUM(Équipe!E57,Équipe!H57,Équipe!K57,Équipe!N57,Équipe!Q57,Équipe!T57,Équipe!W57,Équipe!Z57)</f>
        <v>0</v>
      </c>
      <c r="G57" s="22" t="n">
        <f aca="false">E57-F57</f>
        <v>0</v>
      </c>
      <c r="H57" s="22" t="n">
        <f aca="false">IF(B57&lt;&gt;"",100*C57+G57,-100)</f>
        <v>-100</v>
      </c>
      <c r="I57" s="22" t="n">
        <f aca="false">RANK(H57,$H$3:$H$62,0)</f>
        <v>27</v>
      </c>
    </row>
    <row r="58" customFormat="false" ht="18.55" hidden="false" customHeight="false" outlineLevel="0" collapsed="false">
      <c r="A58" s="16" t="n">
        <f aca="false">Équipe!A58</f>
        <v>56</v>
      </c>
      <c r="B58" s="22" t="n">
        <f aca="false">Équipe!B58</f>
        <v>0</v>
      </c>
      <c r="C58" s="22" t="n">
        <f aca="false">SUM(IF(Équipe!D58=13,1,0),IF(Équipe!G58=13,1,0),IF(Équipe!J58=13,1,0),IF(Équipe!M58=13,1,0),IF(Équipe!P58=13,1,0),IF(Équipe!S58=13,1,0),IF(Équipe!V58=13,1,0),IF(Équipe!Y58=13,1,0))</f>
        <v>0</v>
      </c>
      <c r="D58" s="22" t="n">
        <f aca="false">SUM(IF(Équipe!E58=13,1,0),IF(Équipe!H58=13,1,0),IF(Équipe!K58=13,1,0),IF(Équipe!N58=13,1,0),IF(Équipe!Q58=13,1,0),IF(Équipe!T58=13,1,0),IF(Équipe!W58=13,1,0),IF(Équipe!Z58=13,1,0))</f>
        <v>0</v>
      </c>
      <c r="E58" s="22" t="n">
        <f aca="false">SUM(Équipe!D58,Équipe!G58,Équipe!J58,Équipe!M58,Équipe!P58,Équipe!S58,Équipe!V58,Équipe!Y58)</f>
        <v>0</v>
      </c>
      <c r="F58" s="22" t="n">
        <f aca="false">SUM(Équipe!E58,Équipe!H58,Équipe!K58,Équipe!N58,Équipe!Q58,Équipe!T58,Équipe!W58,Équipe!Z58)</f>
        <v>0</v>
      </c>
      <c r="G58" s="22" t="n">
        <f aca="false">E58-F58</f>
        <v>0</v>
      </c>
      <c r="H58" s="22" t="n">
        <f aca="false">IF(B58&lt;&gt;"",100*C58+G58,-100)</f>
        <v>-100</v>
      </c>
      <c r="I58" s="22" t="n">
        <f aca="false">RANK(H58,$H$3:$H$62,0)</f>
        <v>27</v>
      </c>
    </row>
    <row r="59" customFormat="false" ht="18.55" hidden="false" customHeight="false" outlineLevel="0" collapsed="false">
      <c r="A59" s="16" t="n">
        <f aca="false">Équipe!A59</f>
        <v>57</v>
      </c>
      <c r="B59" s="22" t="n">
        <f aca="false">Équipe!B59</f>
        <v>0</v>
      </c>
      <c r="C59" s="22" t="n">
        <f aca="false">SUM(IF(Équipe!D59=13,1,0),IF(Équipe!G59=13,1,0),IF(Équipe!J59=13,1,0),IF(Équipe!M59=13,1,0),IF(Équipe!P59=13,1,0),IF(Équipe!S59=13,1,0),IF(Équipe!V59=13,1,0),IF(Équipe!Y59=13,1,0))</f>
        <v>0</v>
      </c>
      <c r="D59" s="22" t="n">
        <f aca="false">SUM(IF(Équipe!E59=13,1,0),IF(Équipe!H59=13,1,0),IF(Équipe!K59=13,1,0),IF(Équipe!N59=13,1,0),IF(Équipe!Q59=13,1,0),IF(Équipe!T59=13,1,0),IF(Équipe!W59=13,1,0),IF(Équipe!Z59=13,1,0))</f>
        <v>0</v>
      </c>
      <c r="E59" s="22" t="n">
        <f aca="false">SUM(Équipe!D59,Équipe!G59,Équipe!J59,Équipe!M59,Équipe!P59,Équipe!S59,Équipe!V59,Équipe!Y59)</f>
        <v>0</v>
      </c>
      <c r="F59" s="22" t="n">
        <f aca="false">SUM(Équipe!E59,Équipe!H59,Équipe!K59,Équipe!N59,Équipe!Q59,Équipe!T59,Équipe!W59,Équipe!Z59)</f>
        <v>0</v>
      </c>
      <c r="G59" s="22" t="n">
        <f aca="false">E59-F59</f>
        <v>0</v>
      </c>
      <c r="H59" s="22" t="n">
        <f aca="false">IF(B59&lt;&gt;"",100*C59+G59,-100)</f>
        <v>-100</v>
      </c>
      <c r="I59" s="22" t="n">
        <f aca="false">RANK(H59,$H$3:$H$62,0)</f>
        <v>27</v>
      </c>
    </row>
    <row r="60" customFormat="false" ht="18.55" hidden="false" customHeight="false" outlineLevel="0" collapsed="false">
      <c r="A60" s="16" t="n">
        <f aca="false">Équipe!A60</f>
        <v>58</v>
      </c>
      <c r="B60" s="22" t="n">
        <f aca="false">Équipe!B60</f>
        <v>0</v>
      </c>
      <c r="C60" s="22" t="n">
        <f aca="false">SUM(IF(Équipe!D60=13,1,0),IF(Équipe!G60=13,1,0),IF(Équipe!J60=13,1,0),IF(Équipe!M60=13,1,0),IF(Équipe!P60=13,1,0),IF(Équipe!S60=13,1,0),IF(Équipe!V60=13,1,0),IF(Équipe!Y60=13,1,0))</f>
        <v>0</v>
      </c>
      <c r="D60" s="22" t="n">
        <f aca="false">SUM(IF(Équipe!E60=13,1,0),IF(Équipe!H60=13,1,0),IF(Équipe!K60=13,1,0),IF(Équipe!N60=13,1,0),IF(Équipe!Q60=13,1,0),IF(Équipe!T60=13,1,0),IF(Équipe!W60=13,1,0),IF(Équipe!Z60=13,1,0))</f>
        <v>0</v>
      </c>
      <c r="E60" s="22" t="n">
        <f aca="false">SUM(Équipe!D60,Équipe!G60,Équipe!J60,Équipe!M60,Équipe!P60,Équipe!S60,Équipe!V60,Équipe!Y60)</f>
        <v>0</v>
      </c>
      <c r="F60" s="22" t="n">
        <f aca="false">SUM(Équipe!E60,Équipe!H60,Équipe!K60,Équipe!N60,Équipe!Q60,Équipe!T60,Équipe!W60,Équipe!Z60)</f>
        <v>0</v>
      </c>
      <c r="G60" s="22" t="n">
        <f aca="false">E60-F60</f>
        <v>0</v>
      </c>
      <c r="H60" s="22" t="n">
        <f aca="false">IF(B60&lt;&gt;"",100*C60+G60,-100)</f>
        <v>-100</v>
      </c>
      <c r="I60" s="22" t="n">
        <f aca="false">RANK(H60,$H$3:$H$62,0)</f>
        <v>27</v>
      </c>
    </row>
    <row r="61" customFormat="false" ht="18.55" hidden="false" customHeight="false" outlineLevel="0" collapsed="false">
      <c r="A61" s="16" t="n">
        <f aca="false">Équipe!A61</f>
        <v>59</v>
      </c>
      <c r="B61" s="22" t="n">
        <f aca="false">Équipe!B61</f>
        <v>0</v>
      </c>
      <c r="C61" s="22" t="n">
        <f aca="false">SUM(IF(Équipe!D61=13,1,0),IF(Équipe!G61=13,1,0),IF(Équipe!J61=13,1,0),IF(Équipe!M61=13,1,0),IF(Équipe!P61=13,1,0),IF(Équipe!S61=13,1,0),IF(Équipe!V61=13,1,0),IF(Équipe!Y61=13,1,0))</f>
        <v>0</v>
      </c>
      <c r="D61" s="22" t="n">
        <f aca="false">SUM(IF(Équipe!E61=13,1,0),IF(Équipe!H61=13,1,0),IF(Équipe!K61=13,1,0),IF(Équipe!N61=13,1,0),IF(Équipe!Q61=13,1,0),IF(Équipe!T61=13,1,0),IF(Équipe!W61=13,1,0),IF(Équipe!Z61=13,1,0))</f>
        <v>0</v>
      </c>
      <c r="E61" s="22" t="n">
        <f aca="false">SUM(Équipe!D61,Équipe!G61,Équipe!J61,Équipe!M61,Équipe!P61,Équipe!S61,Équipe!V61,Équipe!Y61)</f>
        <v>0</v>
      </c>
      <c r="F61" s="22" t="n">
        <f aca="false">SUM(Équipe!E61,Équipe!H61,Équipe!K61,Équipe!N61,Équipe!Q61,Équipe!T61,Équipe!W61,Équipe!Z61)</f>
        <v>0</v>
      </c>
      <c r="G61" s="22" t="n">
        <f aca="false">E61-F61</f>
        <v>0</v>
      </c>
      <c r="H61" s="22" t="n">
        <f aca="false">IF(B61&lt;&gt;"",100*C61+G61,-100)</f>
        <v>-100</v>
      </c>
      <c r="I61" s="22" t="n">
        <f aca="false">RANK(H61,$H$3:$H$62,0)</f>
        <v>27</v>
      </c>
    </row>
    <row r="62" customFormat="false" ht="18.55" hidden="false" customHeight="false" outlineLevel="0" collapsed="false">
      <c r="A62" s="16" t="n">
        <f aca="false">Équipe!A62</f>
        <v>60</v>
      </c>
      <c r="B62" s="22" t="n">
        <f aca="false">Équipe!B62</f>
        <v>0</v>
      </c>
      <c r="C62" s="22" t="n">
        <f aca="false">SUM(IF(Équipe!D62=13,1,0),IF(Équipe!G62=13,1,0),IF(Équipe!J62=13,1,0),IF(Équipe!M62=13,1,0),IF(Équipe!P62=13,1,0),IF(Équipe!S62=13,1,0),IF(Équipe!V62=13,1,0),IF(Équipe!Y62=13,1,0))</f>
        <v>0</v>
      </c>
      <c r="D62" s="22" t="n">
        <f aca="false">SUM(IF(Équipe!E62=13,1,0),IF(Équipe!H62=13,1,0),IF(Équipe!K62=13,1,0),IF(Équipe!N62=13,1,0),IF(Équipe!Q62=13,1,0),IF(Équipe!T62=13,1,0),IF(Équipe!W62=13,1,0),IF(Équipe!Z62=13,1,0))</f>
        <v>0</v>
      </c>
      <c r="E62" s="22" t="n">
        <f aca="false">SUM(Équipe!D62,Équipe!G62,Équipe!J62,Équipe!M62,Équipe!P62,Équipe!S62,Équipe!V62,Équipe!Y62)</f>
        <v>0</v>
      </c>
      <c r="F62" s="22" t="n">
        <f aca="false">SUM(Équipe!E62,Équipe!H62,Équipe!K62,Équipe!N62,Équipe!Q62,Équipe!T62,Équipe!W62,Équipe!Z62)</f>
        <v>0</v>
      </c>
      <c r="G62" s="22" t="n">
        <f aca="false">E62-F62</f>
        <v>0</v>
      </c>
      <c r="H62" s="22" t="n">
        <f aca="false">IF(B62&lt;&gt;"",100*C62+G62,-100)</f>
        <v>-100</v>
      </c>
      <c r="I62" s="22" t="n">
        <f aca="false">RANK(H62,$H$3:$H$62,0)</f>
        <v>27</v>
      </c>
    </row>
    <row r="63" customFormat="false" ht="18.55" hidden="false" customHeight="false" outlineLevel="0" collapsed="false">
      <c r="A63" s="16" t="n">
        <f aca="false">Équipe!A63</f>
        <v>61</v>
      </c>
      <c r="B63" s="22" t="n">
        <f aca="false">Équipe!B63</f>
        <v>0</v>
      </c>
      <c r="C63" s="22" t="n">
        <f aca="false">SUM(IF(Équipe!D63=13,1,0),IF(Équipe!G63=13,1,0),IF(Équipe!J63=13,1,0),IF(Équipe!M63=13,1,0),IF(Équipe!P63=13,1,0),IF(Équipe!S63=13,1,0),IF(Équipe!V63=13,1,0),IF(Équipe!Y63=13,1,0))</f>
        <v>0</v>
      </c>
      <c r="D63" s="22" t="n">
        <f aca="false">SUM(IF(Équipe!E63=13,1,0),IF(Équipe!H63=13,1,0),IF(Équipe!K63=13,1,0),IF(Équipe!N63=13,1,0),IF(Équipe!Q63=13,1,0),IF(Équipe!T63=13,1,0),IF(Équipe!W63=13,1,0),IF(Équipe!Z63=13,1,0))</f>
        <v>0</v>
      </c>
      <c r="E63" s="22" t="n">
        <f aca="false">SUM(Équipe!D63,Équipe!G63,Équipe!J63,Équipe!M63,Équipe!P63,Équipe!S63,Équipe!V63,Équipe!Y63)</f>
        <v>0</v>
      </c>
      <c r="F63" s="22" t="n">
        <f aca="false">SUM(Équipe!E63,Équipe!H63,Équipe!K63,Équipe!N63,Équipe!Q63,Équipe!T63,Équipe!W63,Équipe!Z63)</f>
        <v>0</v>
      </c>
      <c r="G63" s="22" t="n">
        <f aca="false">E63-F63</f>
        <v>0</v>
      </c>
      <c r="H63" s="22" t="n">
        <f aca="false">IF(B63&lt;&gt;"",100*C63+G63,-100)</f>
        <v>-100</v>
      </c>
      <c r="I63" s="22" t="n">
        <f aca="false">RANK(H63,$H$3:$H$62,0)</f>
        <v>27</v>
      </c>
    </row>
    <row r="64" customFormat="false" ht="18.55" hidden="false" customHeight="false" outlineLevel="0" collapsed="false">
      <c r="A64" s="16" t="n">
        <f aca="false">Équipe!A64</f>
        <v>62</v>
      </c>
      <c r="B64" s="22" t="n">
        <f aca="false">Équipe!B64</f>
        <v>0</v>
      </c>
      <c r="C64" s="22" t="n">
        <f aca="false">SUM(IF(Équipe!D64=13,1,0),IF(Équipe!G64=13,1,0),IF(Équipe!J64=13,1,0),IF(Équipe!M64=13,1,0),IF(Équipe!P64=13,1,0),IF(Équipe!S64=13,1,0),IF(Équipe!V64=13,1,0),IF(Équipe!Y64=13,1,0))</f>
        <v>0</v>
      </c>
      <c r="D64" s="22" t="n">
        <f aca="false">SUM(IF(Équipe!E64=13,1,0),IF(Équipe!H64=13,1,0),IF(Équipe!K64=13,1,0),IF(Équipe!N64=13,1,0),IF(Équipe!Q64=13,1,0),IF(Équipe!T64=13,1,0),IF(Équipe!W64=13,1,0),IF(Équipe!Z64=13,1,0))</f>
        <v>0</v>
      </c>
      <c r="E64" s="22" t="n">
        <f aca="false">SUM(Équipe!D64,Équipe!G64,Équipe!J64,Équipe!M64,Équipe!P64,Équipe!S64,Équipe!V64,Équipe!Y64)</f>
        <v>0</v>
      </c>
      <c r="F64" s="22" t="n">
        <f aca="false">SUM(Équipe!E64,Équipe!H64,Équipe!K64,Équipe!N64,Équipe!Q64,Équipe!T64,Équipe!W64,Équipe!Z64)</f>
        <v>0</v>
      </c>
      <c r="G64" s="22" t="n">
        <f aca="false">E64-F64</f>
        <v>0</v>
      </c>
      <c r="H64" s="22" t="n">
        <f aca="false">IF(B64&lt;&gt;"",100*C64+G64,-100)</f>
        <v>-100</v>
      </c>
      <c r="I64" s="22" t="n">
        <f aca="false">RANK(H64,$H$3:$H$62,0)</f>
        <v>27</v>
      </c>
    </row>
    <row r="65" customFormat="false" ht="18.55" hidden="false" customHeight="false" outlineLevel="0" collapsed="false">
      <c r="A65" s="16" t="n">
        <f aca="false">Équipe!A65</f>
        <v>63</v>
      </c>
      <c r="B65" s="22" t="n">
        <f aca="false">Équipe!B65</f>
        <v>0</v>
      </c>
      <c r="C65" s="22" t="n">
        <f aca="false">SUM(IF(Équipe!D65=13,1,0),IF(Équipe!G65=13,1,0),IF(Équipe!J65=13,1,0),IF(Équipe!M65=13,1,0),IF(Équipe!P65=13,1,0),IF(Équipe!S65=13,1,0),IF(Équipe!V65=13,1,0),IF(Équipe!Y65=13,1,0))</f>
        <v>0</v>
      </c>
      <c r="D65" s="22" t="n">
        <f aca="false">SUM(IF(Équipe!E65=13,1,0),IF(Équipe!H65=13,1,0),IF(Équipe!K65=13,1,0),IF(Équipe!N65=13,1,0),IF(Équipe!Q65=13,1,0),IF(Équipe!T65=13,1,0),IF(Équipe!W65=13,1,0),IF(Équipe!Z65=13,1,0))</f>
        <v>0</v>
      </c>
      <c r="E65" s="22" t="n">
        <f aca="false">SUM(Équipe!D65,Équipe!G65,Équipe!J65,Équipe!M65,Équipe!P65,Équipe!S65,Équipe!V65,Équipe!Y65)</f>
        <v>0</v>
      </c>
      <c r="F65" s="22" t="n">
        <f aca="false">SUM(Équipe!E65,Équipe!H65,Équipe!K65,Équipe!N65,Équipe!Q65,Équipe!T65,Équipe!W65,Équipe!Z65)</f>
        <v>0</v>
      </c>
      <c r="G65" s="22" t="n">
        <f aca="false">E65-F65</f>
        <v>0</v>
      </c>
      <c r="H65" s="22" t="n">
        <f aca="false">IF(B65&lt;&gt;"",100*C65+G65,-100)</f>
        <v>-100</v>
      </c>
      <c r="I65" s="22" t="n">
        <f aca="false">RANK(H65,$H$3:$H$62,0)</f>
        <v>27</v>
      </c>
    </row>
    <row r="66" customFormat="false" ht="18.55" hidden="false" customHeight="false" outlineLevel="0" collapsed="false">
      <c r="A66" s="16" t="n">
        <f aca="false">Équipe!A66</f>
        <v>64</v>
      </c>
      <c r="B66" s="22" t="n">
        <f aca="false">Équipe!B66</f>
        <v>0</v>
      </c>
      <c r="C66" s="22" t="n">
        <f aca="false">SUM(IF(Équipe!D66=13,1,0),IF(Équipe!G66=13,1,0),IF(Équipe!J66=13,1,0),IF(Équipe!M66=13,1,0),IF(Équipe!P66=13,1,0),IF(Équipe!S66=13,1,0),IF(Équipe!V66=13,1,0),IF(Équipe!Y66=13,1,0))</f>
        <v>0</v>
      </c>
      <c r="D66" s="22" t="n">
        <f aca="false">SUM(IF(Équipe!E66=13,1,0),IF(Équipe!H66=13,1,0),IF(Équipe!K66=13,1,0),IF(Équipe!N66=13,1,0),IF(Équipe!Q66=13,1,0),IF(Équipe!T66=13,1,0),IF(Équipe!W66=13,1,0),IF(Équipe!Z66=13,1,0))</f>
        <v>0</v>
      </c>
      <c r="E66" s="22" t="n">
        <f aca="false">SUM(Équipe!D66,Équipe!G66,Équipe!J66,Équipe!M66,Équipe!P66,Équipe!S66,Équipe!V66,Équipe!Y66)</f>
        <v>0</v>
      </c>
      <c r="F66" s="22" t="n">
        <f aca="false">SUM(Équipe!E66,Équipe!H66,Équipe!K66,Équipe!N66,Équipe!Q66,Équipe!T66,Équipe!W66,Équipe!Z66)</f>
        <v>0</v>
      </c>
      <c r="G66" s="22" t="n">
        <f aca="false">E66-F66</f>
        <v>0</v>
      </c>
      <c r="H66" s="22" t="n">
        <f aca="false">IF(B66&lt;&gt;"",100*C66+G66,-100)</f>
        <v>-100</v>
      </c>
      <c r="I66" s="22" t="n">
        <f aca="false">RANK(H66,$H$3:$H$62,0)</f>
        <v>27</v>
      </c>
    </row>
  </sheetData>
  <mergeCells count="8">
    <mergeCell ref="A1:B1"/>
    <mergeCell ref="C1:C2"/>
    <mergeCell ref="D1:D2"/>
    <mergeCell ref="E1:E2"/>
    <mergeCell ref="F1:F2"/>
    <mergeCell ref="G1:G2"/>
    <mergeCell ref="H1:H2"/>
    <mergeCell ref="I1:I2"/>
  </mergeCells>
  <conditionalFormatting sqref="B3:I66">
    <cfRule type="expression" priority="2" aboveAverage="0" equalAverage="0" bottom="0" percent="0" rank="0" text="" dxfId="4">
      <formula>Stats!$B3=0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21" activeCellId="0" sqref="H2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2.85"/>
    <col collapsed="false" customWidth="true" hidden="false" outlineLevel="0" max="3" min="3" style="1" width="79.03"/>
  </cols>
  <sheetData>
    <row r="1" customFormat="false" ht="24.45" hidden="false" customHeight="false" outlineLevel="0" collapsed="false">
      <c r="A1" s="14" t="s">
        <v>63</v>
      </c>
      <c r="B1" s="20" t="s">
        <v>13</v>
      </c>
      <c r="C1" s="20"/>
    </row>
    <row r="2" customFormat="false" ht="24.45" hidden="false" customHeight="false" outlineLevel="0" collapsed="false">
      <c r="A2" s="14"/>
      <c r="B2" s="21" t="s">
        <v>22</v>
      </c>
      <c r="C2" s="21" t="s">
        <v>23</v>
      </c>
    </row>
    <row r="3" customFormat="false" ht="18.55" hidden="false" customHeight="false" outlineLevel="0" collapsed="false">
      <c r="A3" s="23" t="n">
        <v>1</v>
      </c>
      <c r="B3" s="24" t="n">
        <f aca="false">_xlfn.IFNA(INDEX(Stats!$A$3:$A$62,MATCH(A3,Stats!$I$3:$I$62,0),1),0)</f>
        <v>1</v>
      </c>
      <c r="C3" s="24" t="str">
        <f aca="false">_xlfn.IFNA(INDEX(Stats!$B$3:$B$62,MATCH(A3,Stats!$I$3:$I$62,0),1),0)</f>
        <v>a</v>
      </c>
    </row>
    <row r="4" customFormat="false" ht="18.55" hidden="false" customHeight="false" outlineLevel="0" collapsed="false">
      <c r="A4" s="25" t="n">
        <v>2</v>
      </c>
      <c r="B4" s="26" t="n">
        <f aca="false">_xlfn.IFNA(INDEX(Stats!$A$3:$A$62,MATCH(A4,Stats!$I$3:$I$62,0),1),0)</f>
        <v>0</v>
      </c>
      <c r="C4" s="26" t="n">
        <f aca="false">_xlfn.IFNA(INDEX(Stats!$B$3:$B$62,MATCH(A4,Stats!$I$3:$I$62,0),1),0)</f>
        <v>0</v>
      </c>
    </row>
    <row r="5" customFormat="false" ht="18.55" hidden="false" customHeight="false" outlineLevel="0" collapsed="false">
      <c r="A5" s="27" t="n">
        <v>3</v>
      </c>
      <c r="B5" s="28" t="n">
        <f aca="false">_xlfn.IFNA(INDEX(Stats!$A$3:$A$62,MATCH(A5,Stats!$I$3:$I$62,0),1),0)</f>
        <v>0</v>
      </c>
      <c r="C5" s="28" t="n">
        <f aca="false">_xlfn.IFNA(INDEX(Stats!$B$3:$B$62,MATCH(A5,Stats!$I$3:$I$62,0),1),0)</f>
        <v>0</v>
      </c>
    </row>
    <row r="6" customFormat="false" ht="18.55" hidden="false" customHeight="false" outlineLevel="0" collapsed="false">
      <c r="A6" s="22" t="n">
        <v>4</v>
      </c>
      <c r="B6" s="22" t="n">
        <f aca="false">_xlfn.IFNA(INDEX(Stats!$A$3:$A$62,MATCH(A6,Stats!$I$3:$I$62,0),1),0)</f>
        <v>0</v>
      </c>
      <c r="C6" s="22" t="n">
        <f aca="false">_xlfn.IFNA(INDEX(Stats!$B$3:$B$62,MATCH(A6,Stats!$I$3:$I$62,0),1),0)</f>
        <v>0</v>
      </c>
    </row>
    <row r="7" customFormat="false" ht="18.55" hidden="false" customHeight="false" outlineLevel="0" collapsed="false">
      <c r="A7" s="22" t="n">
        <v>5</v>
      </c>
      <c r="B7" s="22" t="n">
        <f aca="false">_xlfn.IFNA(INDEX(Stats!$A$3:$A$62,MATCH(A7,Stats!$I$3:$I$62,0),1),0)</f>
        <v>0</v>
      </c>
      <c r="C7" s="22" t="n">
        <f aca="false">_xlfn.IFNA(INDEX(Stats!$B$3:$B$62,MATCH(A7,Stats!$I$3:$I$62,0),1),0)</f>
        <v>0</v>
      </c>
      <c r="F7" s="29" t="s">
        <v>64</v>
      </c>
    </row>
    <row r="8" customFormat="false" ht="18.55" hidden="false" customHeight="false" outlineLevel="0" collapsed="false">
      <c r="A8" s="22" t="n">
        <v>6</v>
      </c>
      <c r="B8" s="22" t="n">
        <f aca="false">_xlfn.IFNA(INDEX(Stats!$A$3:$A$62,MATCH(A8,Stats!$I$3:$I$62,0),1),0)</f>
        <v>0</v>
      </c>
      <c r="C8" s="22" t="n">
        <f aca="false">_xlfn.IFNA(INDEX(Stats!$B$3:$B$62,MATCH(A8,Stats!$I$3:$I$62,0),1),0)</f>
        <v>0</v>
      </c>
      <c r="F8" s="29" t="s">
        <v>65</v>
      </c>
    </row>
    <row r="9" customFormat="false" ht="18.55" hidden="false" customHeight="false" outlineLevel="0" collapsed="false">
      <c r="A9" s="22" t="n">
        <v>7</v>
      </c>
      <c r="B9" s="22" t="n">
        <f aca="false">_xlfn.IFNA(INDEX(Stats!$A$3:$A$62,MATCH(A9,Stats!$I$3:$I$62,0),1),0)</f>
        <v>0</v>
      </c>
      <c r="C9" s="22" t="n">
        <f aca="false">_xlfn.IFNA(INDEX(Stats!$B$3:$B$62,MATCH(A9,Stats!$I$3:$I$62,0),1),0)</f>
        <v>0</v>
      </c>
      <c r="F9" s="29" t="s">
        <v>66</v>
      </c>
    </row>
    <row r="10" customFormat="false" ht="18.55" hidden="false" customHeight="false" outlineLevel="0" collapsed="false">
      <c r="A10" s="22" t="n">
        <v>8</v>
      </c>
      <c r="B10" s="22" t="n">
        <f aca="false">_xlfn.IFNA(INDEX(Stats!$A$3:$A$62,MATCH(A10,Stats!$I$3:$I$62,0),1),0)</f>
        <v>0</v>
      </c>
      <c r="C10" s="22" t="n">
        <f aca="false">_xlfn.IFNA(INDEX(Stats!$B$3:$B$62,MATCH(A10,Stats!$I$3:$I$62,0),1),0)</f>
        <v>0</v>
      </c>
    </row>
    <row r="11" customFormat="false" ht="18.55" hidden="false" customHeight="false" outlineLevel="0" collapsed="false">
      <c r="A11" s="22" t="n">
        <v>9</v>
      </c>
      <c r="B11" s="22" t="n">
        <f aca="false">_xlfn.IFNA(INDEX(Stats!$A$3:$A$62,MATCH(A11,Stats!$I$3:$I$62,0),1),0)</f>
        <v>0</v>
      </c>
      <c r="C11" s="22" t="n">
        <f aca="false">_xlfn.IFNA(INDEX(Stats!$B$3:$B$62,MATCH(A11,Stats!$I$3:$I$62,0),1),0)</f>
        <v>0</v>
      </c>
    </row>
    <row r="12" customFormat="false" ht="18.55" hidden="false" customHeight="false" outlineLevel="0" collapsed="false">
      <c r="A12" s="22" t="n">
        <v>10</v>
      </c>
      <c r="B12" s="22" t="n">
        <f aca="false">_xlfn.IFNA(INDEX(Stats!$A$3:$A$62,MATCH(A12,Stats!$I$3:$I$62,0),1),0)</f>
        <v>0</v>
      </c>
      <c r="C12" s="22" t="n">
        <f aca="false">_xlfn.IFNA(INDEX(Stats!$B$3:$B$62,MATCH(A12,Stats!$I$3:$I$62,0),1),0)</f>
        <v>0</v>
      </c>
    </row>
    <row r="13" customFormat="false" ht="18.55" hidden="false" customHeight="false" outlineLevel="0" collapsed="false">
      <c r="A13" s="22" t="n">
        <v>11</v>
      </c>
      <c r="B13" s="22" t="n">
        <f aca="false">_xlfn.IFNA(INDEX(Stats!$A$3:$A$62,MATCH(A13,Stats!$I$3:$I$62,0),1),0)</f>
        <v>0</v>
      </c>
      <c r="C13" s="22" t="n">
        <f aca="false">_xlfn.IFNA(INDEX(Stats!$B$3:$B$62,MATCH(A13,Stats!$I$3:$I$62,0),1),0)</f>
        <v>0</v>
      </c>
    </row>
    <row r="14" customFormat="false" ht="18.55" hidden="false" customHeight="false" outlineLevel="0" collapsed="false">
      <c r="A14" s="22" t="n">
        <v>12</v>
      </c>
      <c r="B14" s="22" t="n">
        <f aca="false">_xlfn.IFNA(INDEX(Stats!$A$3:$A$62,MATCH(A14,Stats!$I$3:$I$62,0),1),0)</f>
        <v>0</v>
      </c>
      <c r="C14" s="22" t="n">
        <f aca="false">_xlfn.IFNA(INDEX(Stats!$B$3:$B$62,MATCH(A14,Stats!$I$3:$I$62,0),1),0)</f>
        <v>0</v>
      </c>
    </row>
    <row r="15" customFormat="false" ht="18.55" hidden="false" customHeight="false" outlineLevel="0" collapsed="false">
      <c r="A15" s="22" t="n">
        <v>13</v>
      </c>
      <c r="B15" s="22" t="n">
        <f aca="false">_xlfn.IFNA(INDEX(Stats!$A$3:$A$62,MATCH(A15,Stats!$I$3:$I$62,0),1),0)</f>
        <v>0</v>
      </c>
      <c r="C15" s="22" t="n">
        <f aca="false">_xlfn.IFNA(INDEX(Stats!$B$3:$B$62,MATCH(A15,Stats!$I$3:$I$62,0),1),0)</f>
        <v>0</v>
      </c>
    </row>
    <row r="16" customFormat="false" ht="18.55" hidden="false" customHeight="false" outlineLevel="0" collapsed="false">
      <c r="A16" s="22" t="n">
        <v>14</v>
      </c>
      <c r="B16" s="22" t="n">
        <f aca="false">_xlfn.IFNA(INDEX(Stats!$A$3:$A$62,MATCH(A16,Stats!$I$3:$I$62,0),1),0)</f>
        <v>0</v>
      </c>
      <c r="C16" s="22" t="n">
        <f aca="false">_xlfn.IFNA(INDEX(Stats!$B$3:$B$62,MATCH(A16,Stats!$I$3:$I$62,0),1),0)</f>
        <v>0</v>
      </c>
    </row>
    <row r="17" customFormat="false" ht="18.55" hidden="false" customHeight="false" outlineLevel="0" collapsed="false">
      <c r="A17" s="22" t="n">
        <v>15</v>
      </c>
      <c r="B17" s="22" t="n">
        <f aca="false">_xlfn.IFNA(INDEX(Stats!$A$3:$A$62,MATCH(A17,Stats!$I$3:$I$62,0),1),0)</f>
        <v>0</v>
      </c>
      <c r="C17" s="22" t="n">
        <f aca="false">_xlfn.IFNA(INDEX(Stats!$B$3:$B$62,MATCH(A17,Stats!$I$3:$I$62,0),1),0)</f>
        <v>0</v>
      </c>
    </row>
    <row r="18" customFormat="false" ht="18.55" hidden="false" customHeight="false" outlineLevel="0" collapsed="false">
      <c r="A18" s="22" t="n">
        <v>16</v>
      </c>
      <c r="B18" s="22" t="n">
        <f aca="false">_xlfn.IFNA(INDEX(Stats!$A$3:$A$62,MATCH(A18,Stats!$I$3:$I$62,0),1),0)</f>
        <v>0</v>
      </c>
      <c r="C18" s="22" t="n">
        <f aca="false">_xlfn.IFNA(INDEX(Stats!$B$3:$B$62,MATCH(A18,Stats!$I$3:$I$62,0),1),0)</f>
        <v>0</v>
      </c>
    </row>
    <row r="19" customFormat="false" ht="18.55" hidden="false" customHeight="false" outlineLevel="0" collapsed="false">
      <c r="A19" s="22" t="n">
        <v>17</v>
      </c>
      <c r="B19" s="22" t="n">
        <f aca="false">_xlfn.IFNA(INDEX(Stats!$A$3:$A$62,MATCH(A19,Stats!$I$3:$I$62,0),1),0)</f>
        <v>0</v>
      </c>
      <c r="C19" s="22" t="n">
        <f aca="false">_xlfn.IFNA(INDEX(Stats!$B$3:$B$62,MATCH(A19,Stats!$I$3:$I$62,0),1),0)</f>
        <v>0</v>
      </c>
    </row>
    <row r="20" customFormat="false" ht="18.55" hidden="false" customHeight="false" outlineLevel="0" collapsed="false">
      <c r="A20" s="22" t="n">
        <v>18</v>
      </c>
      <c r="B20" s="22" t="n">
        <f aca="false">_xlfn.IFNA(INDEX(Stats!$A$3:$A$62,MATCH(A20,Stats!$I$3:$I$62,0),1),0)</f>
        <v>0</v>
      </c>
      <c r="C20" s="22" t="n">
        <f aca="false">_xlfn.IFNA(INDEX(Stats!$B$3:$B$62,MATCH(A20,Stats!$I$3:$I$62,0),1),0)</f>
        <v>0</v>
      </c>
    </row>
    <row r="21" customFormat="false" ht="18.55" hidden="false" customHeight="false" outlineLevel="0" collapsed="false">
      <c r="A21" s="22" t="n">
        <v>19</v>
      </c>
      <c r="B21" s="22" t="n">
        <f aca="false">_xlfn.IFNA(INDEX(Stats!$A$3:$A$62,MATCH(A21,Stats!$I$3:$I$62,0),1),0)</f>
        <v>0</v>
      </c>
      <c r="C21" s="22" t="n">
        <f aca="false">_xlfn.IFNA(INDEX(Stats!$B$3:$B$62,MATCH(A21,Stats!$I$3:$I$62,0),1),0)</f>
        <v>0</v>
      </c>
    </row>
    <row r="22" customFormat="false" ht="18.55" hidden="false" customHeight="false" outlineLevel="0" collapsed="false">
      <c r="A22" s="22" t="n">
        <v>20</v>
      </c>
      <c r="B22" s="22" t="n">
        <f aca="false">_xlfn.IFNA(INDEX(Stats!$A$3:$A$62,MATCH(A22,Stats!$I$3:$I$62,0),1),0)</f>
        <v>0</v>
      </c>
      <c r="C22" s="22" t="n">
        <f aca="false">_xlfn.IFNA(INDEX(Stats!$B$3:$B$62,MATCH(A22,Stats!$I$3:$I$62,0),1),0)</f>
        <v>0</v>
      </c>
    </row>
    <row r="23" customFormat="false" ht="18.55" hidden="false" customHeight="false" outlineLevel="0" collapsed="false">
      <c r="A23" s="22" t="n">
        <v>21</v>
      </c>
      <c r="B23" s="22" t="n">
        <f aca="false">_xlfn.IFNA(INDEX(Stats!$A$3:$A$62,MATCH(A23,Stats!$I$3:$I$62,0),1),0)</f>
        <v>0</v>
      </c>
      <c r="C23" s="22" t="n">
        <f aca="false">_xlfn.IFNA(INDEX(Stats!$B$3:$B$62,MATCH(A23,Stats!$I$3:$I$62,0),1),0)</f>
        <v>0</v>
      </c>
    </row>
    <row r="24" customFormat="false" ht="18.55" hidden="false" customHeight="false" outlineLevel="0" collapsed="false">
      <c r="A24" s="22" t="n">
        <v>22</v>
      </c>
      <c r="B24" s="22" t="n">
        <f aca="false">_xlfn.IFNA(INDEX(Stats!$A$3:$A$62,MATCH(A24,Stats!$I$3:$I$62,0),1),0)</f>
        <v>0</v>
      </c>
      <c r="C24" s="22" t="n">
        <f aca="false">_xlfn.IFNA(INDEX(Stats!$B$3:$B$62,MATCH(A24,Stats!$I$3:$I$62,0),1),0)</f>
        <v>0</v>
      </c>
    </row>
    <row r="25" customFormat="false" ht="18.55" hidden="false" customHeight="false" outlineLevel="0" collapsed="false">
      <c r="A25" s="22" t="n">
        <v>23</v>
      </c>
      <c r="B25" s="22" t="n">
        <f aca="false">_xlfn.IFNA(INDEX(Stats!$A$3:$A$62,MATCH(A25,Stats!$I$3:$I$62,0),1),0)</f>
        <v>0</v>
      </c>
      <c r="C25" s="22" t="n">
        <f aca="false">_xlfn.IFNA(INDEX(Stats!$B$3:$B$62,MATCH(A25,Stats!$I$3:$I$62,0),1),0)</f>
        <v>0</v>
      </c>
    </row>
    <row r="26" customFormat="false" ht="18.55" hidden="false" customHeight="false" outlineLevel="0" collapsed="false">
      <c r="A26" s="22" t="n">
        <v>24</v>
      </c>
      <c r="B26" s="22" t="n">
        <f aca="false">_xlfn.IFNA(INDEX(Stats!$A$3:$A$62,MATCH(A26,Stats!$I$3:$I$62,0),1),0)</f>
        <v>0</v>
      </c>
      <c r="C26" s="22" t="n">
        <f aca="false">_xlfn.IFNA(INDEX(Stats!$B$3:$B$62,MATCH(A26,Stats!$I$3:$I$62,0),1),0)</f>
        <v>0</v>
      </c>
    </row>
    <row r="27" customFormat="false" ht="18.55" hidden="false" customHeight="false" outlineLevel="0" collapsed="false">
      <c r="A27" s="22" t="n">
        <v>25</v>
      </c>
      <c r="B27" s="22" t="n">
        <f aca="false">_xlfn.IFNA(INDEX(Stats!$A$3:$A$62,MATCH(A27,Stats!$I$3:$I$62,0),1),0)</f>
        <v>0</v>
      </c>
      <c r="C27" s="22" t="n">
        <f aca="false">_xlfn.IFNA(INDEX(Stats!$B$3:$B$62,MATCH(A27,Stats!$I$3:$I$62,0),1),0)</f>
        <v>0</v>
      </c>
    </row>
    <row r="28" customFormat="false" ht="18.55" hidden="false" customHeight="false" outlineLevel="0" collapsed="false">
      <c r="A28" s="22" t="n">
        <v>26</v>
      </c>
      <c r="B28" s="22" t="n">
        <f aca="false">_xlfn.IFNA(INDEX(Stats!$A$3:$A$62,MATCH(A28,Stats!$I$3:$I$62,0),1),0)</f>
        <v>0</v>
      </c>
      <c r="C28" s="22" t="n">
        <f aca="false">_xlfn.IFNA(INDEX(Stats!$B$3:$B$62,MATCH(A28,Stats!$I$3:$I$62,0),1),0)</f>
        <v>0</v>
      </c>
    </row>
    <row r="29" customFormat="false" ht="18.55" hidden="false" customHeight="false" outlineLevel="0" collapsed="false">
      <c r="A29" s="22" t="n">
        <v>27</v>
      </c>
      <c r="B29" s="22" t="n">
        <f aca="false">_xlfn.IFNA(INDEX(Stats!$A$3:$A$62,MATCH(A29,Stats!$I$3:$I$62,0),1),0)</f>
        <v>27</v>
      </c>
      <c r="C29" s="22" t="n">
        <f aca="false">_xlfn.IFNA(INDEX(Stats!$B$3:$B$62,MATCH(A29,Stats!$I$3:$I$62,0),1),0)</f>
        <v>0</v>
      </c>
    </row>
    <row r="30" customFormat="false" ht="18.55" hidden="false" customHeight="false" outlineLevel="0" collapsed="false">
      <c r="A30" s="22" t="n">
        <v>28</v>
      </c>
      <c r="B30" s="22" t="n">
        <f aca="false">_xlfn.IFNA(INDEX(Stats!$A$3:$A$62,MATCH(A30,Stats!$I$3:$I$62,0),1),0)</f>
        <v>0</v>
      </c>
      <c r="C30" s="22" t="n">
        <f aca="false">_xlfn.IFNA(INDEX(Stats!$B$3:$B$62,MATCH(A30,Stats!$I$3:$I$62,0),1),0)</f>
        <v>0</v>
      </c>
    </row>
    <row r="31" customFormat="false" ht="18.55" hidden="false" customHeight="false" outlineLevel="0" collapsed="false">
      <c r="A31" s="22" t="n">
        <v>29</v>
      </c>
      <c r="B31" s="22" t="n">
        <f aca="false">_xlfn.IFNA(INDEX(Stats!$A$3:$A$62,MATCH(A31,Stats!$I$3:$I$62,0),1),0)</f>
        <v>0</v>
      </c>
      <c r="C31" s="22" t="n">
        <f aca="false">_xlfn.IFNA(INDEX(Stats!$B$3:$B$62,MATCH(A31,Stats!$I$3:$I$62,0),1),0)</f>
        <v>0</v>
      </c>
    </row>
    <row r="32" customFormat="false" ht="18.55" hidden="false" customHeight="false" outlineLevel="0" collapsed="false">
      <c r="A32" s="22" t="n">
        <v>30</v>
      </c>
      <c r="B32" s="22" t="n">
        <f aca="false">_xlfn.IFNA(INDEX(Stats!$A$3:$A$62,MATCH(A32,Stats!$I$3:$I$62,0),1),0)</f>
        <v>0</v>
      </c>
      <c r="C32" s="22" t="n">
        <f aca="false">_xlfn.IFNA(INDEX(Stats!$B$3:$B$62,MATCH(A32,Stats!$I$3:$I$62,0),1),0)</f>
        <v>0</v>
      </c>
    </row>
    <row r="33" customFormat="false" ht="18.55" hidden="false" customHeight="false" outlineLevel="0" collapsed="false">
      <c r="A33" s="22" t="n">
        <v>31</v>
      </c>
      <c r="B33" s="22" t="n">
        <f aca="false">_xlfn.IFNA(INDEX(Stats!$A$3:$A$62,MATCH(A33,Stats!$I$3:$I$62,0),1),0)</f>
        <v>0</v>
      </c>
      <c r="C33" s="22" t="n">
        <f aca="false">_xlfn.IFNA(INDEX(Stats!$B$3:$B$62,MATCH(A33,Stats!$I$3:$I$62,0),1),0)</f>
        <v>0</v>
      </c>
    </row>
    <row r="34" customFormat="false" ht="18.55" hidden="false" customHeight="false" outlineLevel="0" collapsed="false">
      <c r="A34" s="22" t="n">
        <v>32</v>
      </c>
      <c r="B34" s="22" t="n">
        <f aca="false">_xlfn.IFNA(INDEX(Stats!$A$3:$A$62,MATCH(A34,Stats!$I$3:$I$62,0),1),0)</f>
        <v>0</v>
      </c>
      <c r="C34" s="22" t="n">
        <f aca="false">_xlfn.IFNA(INDEX(Stats!$B$3:$B$62,MATCH(A34,Stats!$I$3:$I$62,0),1),0)</f>
        <v>0</v>
      </c>
    </row>
    <row r="35" customFormat="false" ht="18.55" hidden="false" customHeight="false" outlineLevel="0" collapsed="false">
      <c r="A35" s="22" t="n">
        <v>33</v>
      </c>
      <c r="B35" s="22" t="n">
        <f aca="false">_xlfn.IFNA(INDEX(Stats!$A$3:$A$62,MATCH(A35,Stats!$I$3:$I$62,0),1),0)</f>
        <v>0</v>
      </c>
      <c r="C35" s="22" t="n">
        <f aca="false">_xlfn.IFNA(INDEX(Stats!$B$3:$B$62,MATCH(A35,Stats!$I$3:$I$62,0),1),0)</f>
        <v>0</v>
      </c>
    </row>
    <row r="36" customFormat="false" ht="18.55" hidden="false" customHeight="false" outlineLevel="0" collapsed="false">
      <c r="A36" s="22" t="n">
        <v>34</v>
      </c>
      <c r="B36" s="22" t="n">
        <f aca="false">_xlfn.IFNA(INDEX(Stats!$A$3:$A$62,MATCH(A36,Stats!$I$3:$I$62,0),1),0)</f>
        <v>0</v>
      </c>
      <c r="C36" s="22" t="n">
        <f aca="false">_xlfn.IFNA(INDEX(Stats!$B$3:$B$62,MATCH(A36,Stats!$I$3:$I$62,0),1),0)</f>
        <v>0</v>
      </c>
    </row>
    <row r="37" customFormat="false" ht="18.55" hidden="false" customHeight="false" outlineLevel="0" collapsed="false">
      <c r="A37" s="22" t="n">
        <v>35</v>
      </c>
      <c r="B37" s="22" t="n">
        <f aca="false">_xlfn.IFNA(INDEX(Stats!$A$3:$A$62,MATCH(A37,Stats!$I$3:$I$62,0),1),0)</f>
        <v>0</v>
      </c>
      <c r="C37" s="22" t="n">
        <f aca="false">_xlfn.IFNA(INDEX(Stats!$B$3:$B$62,MATCH(A37,Stats!$I$3:$I$62,0),1),0)</f>
        <v>0</v>
      </c>
    </row>
    <row r="38" customFormat="false" ht="18.55" hidden="false" customHeight="false" outlineLevel="0" collapsed="false">
      <c r="A38" s="22" t="n">
        <v>36</v>
      </c>
      <c r="B38" s="22" t="n">
        <f aca="false">_xlfn.IFNA(INDEX(Stats!$A$3:$A$62,MATCH(A38,Stats!$I$3:$I$62,0),1),0)</f>
        <v>0</v>
      </c>
      <c r="C38" s="22" t="n">
        <f aca="false">_xlfn.IFNA(INDEX(Stats!$B$3:$B$62,MATCH(A38,Stats!$I$3:$I$62,0),1),0)</f>
        <v>0</v>
      </c>
    </row>
    <row r="39" customFormat="false" ht="18.55" hidden="false" customHeight="false" outlineLevel="0" collapsed="false">
      <c r="A39" s="22" t="n">
        <v>37</v>
      </c>
      <c r="B39" s="22" t="n">
        <f aca="false">_xlfn.IFNA(INDEX(Stats!$A$3:$A$62,MATCH(A39,Stats!$I$3:$I$62,0),1),0)</f>
        <v>0</v>
      </c>
      <c r="C39" s="22" t="n">
        <f aca="false">_xlfn.IFNA(INDEX(Stats!$B$3:$B$62,MATCH(A39,Stats!$I$3:$I$62,0),1),0)</f>
        <v>0</v>
      </c>
    </row>
    <row r="40" customFormat="false" ht="18.55" hidden="false" customHeight="false" outlineLevel="0" collapsed="false">
      <c r="A40" s="22" t="n">
        <v>38</v>
      </c>
      <c r="B40" s="22" t="n">
        <f aca="false">_xlfn.IFNA(INDEX(Stats!$A$3:$A$62,MATCH(A40,Stats!$I$3:$I$62,0),1),0)</f>
        <v>0</v>
      </c>
      <c r="C40" s="22" t="n">
        <f aca="false">_xlfn.IFNA(INDEX(Stats!$B$3:$B$62,MATCH(A40,Stats!$I$3:$I$62,0),1),0)</f>
        <v>0</v>
      </c>
    </row>
    <row r="41" customFormat="false" ht="18.55" hidden="false" customHeight="false" outlineLevel="0" collapsed="false">
      <c r="A41" s="22" t="n">
        <v>39</v>
      </c>
      <c r="B41" s="22" t="n">
        <f aca="false">_xlfn.IFNA(INDEX(Stats!$A$3:$A$62,MATCH(A41,Stats!$I$3:$I$62,0),1),0)</f>
        <v>0</v>
      </c>
      <c r="C41" s="22" t="n">
        <f aca="false">_xlfn.IFNA(INDEX(Stats!$B$3:$B$62,MATCH(A41,Stats!$I$3:$I$62,0),1),0)</f>
        <v>0</v>
      </c>
    </row>
    <row r="42" customFormat="false" ht="18.55" hidden="false" customHeight="false" outlineLevel="0" collapsed="false">
      <c r="A42" s="22" t="n">
        <v>40</v>
      </c>
      <c r="B42" s="22" t="n">
        <f aca="false">_xlfn.IFNA(INDEX(Stats!$A$3:$A$62,MATCH(A42,Stats!$I$3:$I$62,0),1),0)</f>
        <v>0</v>
      </c>
      <c r="C42" s="22" t="n">
        <f aca="false">_xlfn.IFNA(INDEX(Stats!$B$3:$B$62,MATCH(A42,Stats!$I$3:$I$62,0),1),0)</f>
        <v>0</v>
      </c>
    </row>
    <row r="43" customFormat="false" ht="18.55" hidden="false" customHeight="false" outlineLevel="0" collapsed="false">
      <c r="A43" s="22" t="n">
        <v>41</v>
      </c>
      <c r="B43" s="22" t="n">
        <f aca="false">_xlfn.IFNA(INDEX(Stats!$A$3:$A$62,MATCH(A43,Stats!$I$3:$I$62,0),1),0)</f>
        <v>0</v>
      </c>
      <c r="C43" s="22" t="n">
        <f aca="false">_xlfn.IFNA(INDEX(Stats!$B$3:$B$62,MATCH(A43,Stats!$I$3:$I$62,0),1),0)</f>
        <v>0</v>
      </c>
    </row>
    <row r="44" customFormat="false" ht="18.55" hidden="false" customHeight="false" outlineLevel="0" collapsed="false">
      <c r="A44" s="22" t="n">
        <v>42</v>
      </c>
      <c r="B44" s="22" t="n">
        <f aca="false">_xlfn.IFNA(INDEX(Stats!$A$3:$A$62,MATCH(A44,Stats!$I$3:$I$62,0),1),0)</f>
        <v>0</v>
      </c>
      <c r="C44" s="22" t="n">
        <f aca="false">_xlfn.IFNA(INDEX(Stats!$B$3:$B$62,MATCH(A44,Stats!$I$3:$I$62,0),1),0)</f>
        <v>0</v>
      </c>
    </row>
    <row r="45" customFormat="false" ht="18.55" hidden="false" customHeight="false" outlineLevel="0" collapsed="false">
      <c r="A45" s="22" t="n">
        <v>43</v>
      </c>
      <c r="B45" s="22" t="n">
        <f aca="false">_xlfn.IFNA(INDEX(Stats!$A$3:$A$62,MATCH(A45,Stats!$I$3:$I$62,0),1),0)</f>
        <v>0</v>
      </c>
      <c r="C45" s="22" t="n">
        <f aca="false">_xlfn.IFNA(INDEX(Stats!$B$3:$B$62,MATCH(A45,Stats!$I$3:$I$62,0),1),0)</f>
        <v>0</v>
      </c>
    </row>
    <row r="46" customFormat="false" ht="18.55" hidden="false" customHeight="false" outlineLevel="0" collapsed="false">
      <c r="A46" s="22" t="n">
        <v>44</v>
      </c>
      <c r="B46" s="22" t="n">
        <f aca="false">_xlfn.IFNA(INDEX(Stats!$A$3:$A$62,MATCH(A46,Stats!$I$3:$I$62,0),1),0)</f>
        <v>0</v>
      </c>
      <c r="C46" s="22" t="n">
        <f aca="false">_xlfn.IFNA(INDEX(Stats!$B$3:$B$62,MATCH(A46,Stats!$I$3:$I$62,0),1),0)</f>
        <v>0</v>
      </c>
    </row>
    <row r="47" customFormat="false" ht="18.55" hidden="false" customHeight="false" outlineLevel="0" collapsed="false">
      <c r="A47" s="22" t="n">
        <v>45</v>
      </c>
      <c r="B47" s="22" t="n">
        <f aca="false">_xlfn.IFNA(INDEX(Stats!$A$3:$A$62,MATCH(A47,Stats!$I$3:$I$62,0),1),0)</f>
        <v>0</v>
      </c>
      <c r="C47" s="22" t="n">
        <f aca="false">_xlfn.IFNA(INDEX(Stats!$B$3:$B$62,MATCH(A47,Stats!$I$3:$I$62,0),1),0)</f>
        <v>0</v>
      </c>
    </row>
    <row r="48" customFormat="false" ht="18.55" hidden="false" customHeight="false" outlineLevel="0" collapsed="false">
      <c r="A48" s="22" t="n">
        <v>46</v>
      </c>
      <c r="B48" s="22" t="n">
        <f aca="false">_xlfn.IFNA(INDEX(Stats!$A$3:$A$62,MATCH(A48,Stats!$I$3:$I$62,0),1),0)</f>
        <v>0</v>
      </c>
      <c r="C48" s="22" t="n">
        <f aca="false">_xlfn.IFNA(INDEX(Stats!$B$3:$B$62,MATCH(A48,Stats!$I$3:$I$62,0),1),0)</f>
        <v>0</v>
      </c>
    </row>
    <row r="49" customFormat="false" ht="18.55" hidden="false" customHeight="false" outlineLevel="0" collapsed="false">
      <c r="A49" s="22" t="n">
        <v>47</v>
      </c>
      <c r="B49" s="22" t="n">
        <f aca="false">_xlfn.IFNA(INDEX(Stats!$A$3:$A$62,MATCH(A49,Stats!$I$3:$I$62,0),1),0)</f>
        <v>0</v>
      </c>
      <c r="C49" s="22" t="n">
        <f aca="false">_xlfn.IFNA(INDEX(Stats!$B$3:$B$62,MATCH(A49,Stats!$I$3:$I$62,0),1),0)</f>
        <v>0</v>
      </c>
    </row>
    <row r="50" customFormat="false" ht="18.55" hidden="false" customHeight="false" outlineLevel="0" collapsed="false">
      <c r="A50" s="22" t="n">
        <v>48</v>
      </c>
      <c r="B50" s="22" t="n">
        <f aca="false">_xlfn.IFNA(INDEX(Stats!$A$3:$A$62,MATCH(A50,Stats!$I$3:$I$62,0),1),0)</f>
        <v>0</v>
      </c>
      <c r="C50" s="22" t="n">
        <f aca="false">_xlfn.IFNA(INDEX(Stats!$B$3:$B$62,MATCH(A50,Stats!$I$3:$I$62,0),1),0)</f>
        <v>0</v>
      </c>
    </row>
    <row r="51" customFormat="false" ht="18.55" hidden="false" customHeight="false" outlineLevel="0" collapsed="false">
      <c r="A51" s="22" t="n">
        <v>49</v>
      </c>
      <c r="B51" s="22" t="n">
        <f aca="false">_xlfn.IFNA(INDEX(Stats!$A$3:$A$62,MATCH(A51,Stats!$I$3:$I$62,0),1),0)</f>
        <v>0</v>
      </c>
      <c r="C51" s="22" t="n">
        <f aca="false">_xlfn.IFNA(INDEX(Stats!$B$3:$B$62,MATCH(A51,Stats!$I$3:$I$62,0),1),0)</f>
        <v>0</v>
      </c>
    </row>
    <row r="52" customFormat="false" ht="18.55" hidden="false" customHeight="false" outlineLevel="0" collapsed="false">
      <c r="A52" s="22" t="n">
        <v>50</v>
      </c>
      <c r="B52" s="22" t="n">
        <f aca="false">_xlfn.IFNA(INDEX(Stats!$A$3:$A$62,MATCH(A52,Stats!$I$3:$I$62,0),1),0)</f>
        <v>0</v>
      </c>
      <c r="C52" s="22" t="n">
        <f aca="false">_xlfn.IFNA(INDEX(Stats!$B$3:$B$62,MATCH(A52,Stats!$I$3:$I$62,0),1),0)</f>
        <v>0</v>
      </c>
    </row>
    <row r="53" customFormat="false" ht="18.55" hidden="false" customHeight="false" outlineLevel="0" collapsed="false">
      <c r="A53" s="22" t="n">
        <v>51</v>
      </c>
      <c r="B53" s="22" t="n">
        <f aca="false">_xlfn.IFNA(INDEX(Stats!$A$3:$A$62,MATCH(A53,Stats!$I$3:$I$62,0),1),0)</f>
        <v>0</v>
      </c>
      <c r="C53" s="22" t="n">
        <f aca="false">_xlfn.IFNA(INDEX(Stats!$B$3:$B$62,MATCH(A53,Stats!$I$3:$I$62,0),1),0)</f>
        <v>0</v>
      </c>
    </row>
    <row r="54" customFormat="false" ht="18.55" hidden="false" customHeight="false" outlineLevel="0" collapsed="false">
      <c r="A54" s="22" t="n">
        <v>52</v>
      </c>
      <c r="B54" s="22" t="n">
        <f aca="false">_xlfn.IFNA(INDEX(Stats!$A$3:$A$62,MATCH(A54,Stats!$I$3:$I$62,0),1),0)</f>
        <v>0</v>
      </c>
      <c r="C54" s="22" t="n">
        <f aca="false">_xlfn.IFNA(INDEX(Stats!$B$3:$B$62,MATCH(A54,Stats!$I$3:$I$62,0),1),0)</f>
        <v>0</v>
      </c>
    </row>
    <row r="55" customFormat="false" ht="18.55" hidden="false" customHeight="false" outlineLevel="0" collapsed="false">
      <c r="A55" s="22" t="n">
        <v>53</v>
      </c>
      <c r="B55" s="22" t="n">
        <f aca="false">_xlfn.IFNA(INDEX(Stats!$A$3:$A$62,MATCH(A55,Stats!$I$3:$I$62,0),1),0)</f>
        <v>0</v>
      </c>
      <c r="C55" s="22" t="n">
        <f aca="false">_xlfn.IFNA(INDEX(Stats!$B$3:$B$62,MATCH(A55,Stats!$I$3:$I$62,0),1),0)</f>
        <v>0</v>
      </c>
    </row>
    <row r="56" customFormat="false" ht="18.55" hidden="false" customHeight="false" outlineLevel="0" collapsed="false">
      <c r="A56" s="22" t="n">
        <v>54</v>
      </c>
      <c r="B56" s="22" t="n">
        <f aca="false">_xlfn.IFNA(INDEX(Stats!$A$3:$A$62,MATCH(A56,Stats!$I$3:$I$62,0),1),0)</f>
        <v>0</v>
      </c>
      <c r="C56" s="22" t="n">
        <f aca="false">_xlfn.IFNA(INDEX(Stats!$B$3:$B$62,MATCH(A56,Stats!$I$3:$I$62,0),1),0)</f>
        <v>0</v>
      </c>
    </row>
    <row r="57" customFormat="false" ht="18.55" hidden="false" customHeight="false" outlineLevel="0" collapsed="false">
      <c r="A57" s="22" t="n">
        <v>55</v>
      </c>
      <c r="B57" s="22" t="n">
        <f aca="false">_xlfn.IFNA(INDEX(Stats!$A$3:$A$62,MATCH(A57,Stats!$I$3:$I$62,0),1),0)</f>
        <v>0</v>
      </c>
      <c r="C57" s="22" t="n">
        <f aca="false">_xlfn.IFNA(INDEX(Stats!$B$3:$B$62,MATCH(A57,Stats!$I$3:$I$62,0),1),0)</f>
        <v>0</v>
      </c>
    </row>
    <row r="58" customFormat="false" ht="18.55" hidden="false" customHeight="false" outlineLevel="0" collapsed="false">
      <c r="A58" s="22" t="n">
        <v>56</v>
      </c>
      <c r="B58" s="22" t="n">
        <f aca="false">_xlfn.IFNA(INDEX(Stats!$A$3:$A$62,MATCH(A58,Stats!$I$3:$I$62,0),1),0)</f>
        <v>0</v>
      </c>
      <c r="C58" s="22" t="n">
        <f aca="false">_xlfn.IFNA(INDEX(Stats!$B$3:$B$62,MATCH(A58,Stats!$I$3:$I$62,0),1),0)</f>
        <v>0</v>
      </c>
    </row>
    <row r="59" customFormat="false" ht="18.55" hidden="false" customHeight="false" outlineLevel="0" collapsed="false">
      <c r="A59" s="22" t="n">
        <v>57</v>
      </c>
      <c r="B59" s="22" t="n">
        <f aca="false">_xlfn.IFNA(INDEX(Stats!$A$3:$A$62,MATCH(A59,Stats!$I$3:$I$62,0),1),0)</f>
        <v>0</v>
      </c>
      <c r="C59" s="22" t="n">
        <f aca="false">_xlfn.IFNA(INDEX(Stats!$B$3:$B$62,MATCH(A59,Stats!$I$3:$I$62,0),1),0)</f>
        <v>0</v>
      </c>
    </row>
    <row r="60" customFormat="false" ht="18.55" hidden="false" customHeight="false" outlineLevel="0" collapsed="false">
      <c r="A60" s="22" t="n">
        <v>58</v>
      </c>
      <c r="B60" s="22" t="n">
        <f aca="false">_xlfn.IFNA(INDEX(Stats!$A$3:$A$62,MATCH(A60,Stats!$I$3:$I$62,0),1),0)</f>
        <v>0</v>
      </c>
      <c r="C60" s="22" t="n">
        <f aca="false">_xlfn.IFNA(INDEX(Stats!$B$3:$B$62,MATCH(A60,Stats!$I$3:$I$62,0),1),0)</f>
        <v>0</v>
      </c>
    </row>
    <row r="61" customFormat="false" ht="18.55" hidden="false" customHeight="false" outlineLevel="0" collapsed="false">
      <c r="A61" s="22" t="n">
        <v>59</v>
      </c>
      <c r="B61" s="22" t="n">
        <f aca="false">_xlfn.IFNA(INDEX(Stats!$A$3:$A$62,MATCH(A61,Stats!$I$3:$I$62,0),1),0)</f>
        <v>0</v>
      </c>
      <c r="C61" s="22" t="n">
        <f aca="false">_xlfn.IFNA(INDEX(Stats!$B$3:$B$62,MATCH(A61,Stats!$I$3:$I$62,0),1),0)</f>
        <v>0</v>
      </c>
    </row>
    <row r="62" customFormat="false" ht="18.55" hidden="false" customHeight="false" outlineLevel="0" collapsed="false">
      <c r="A62" s="22" t="n">
        <v>60</v>
      </c>
      <c r="B62" s="22" t="n">
        <f aca="false">_xlfn.IFNA(INDEX(Stats!$A$3:$A$62,MATCH(A62,Stats!$I$3:$I$62,0),1),0)</f>
        <v>0</v>
      </c>
      <c r="C62" s="22" t="n">
        <f aca="false">_xlfn.IFNA(INDEX(Stats!$B$3:$B$62,MATCH(A62,Stats!$I$3:$I$62,0),1),0)</f>
        <v>0</v>
      </c>
    </row>
  </sheetData>
  <mergeCells count="2">
    <mergeCell ref="A1:A2"/>
    <mergeCell ref="B1:C1"/>
  </mergeCells>
  <conditionalFormatting sqref="B3:C62">
    <cfRule type="expression" priority="2" aboveAverage="0" equalAverage="0" bottom="0" percent="0" rank="0" text="" dxfId="4">
      <formula>Classement!$C3=0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3"/>
  <sheetViews>
    <sheetView showFormulas="false" showGridLines="true" showRowColHeaders="true" showZeros="true" rightToLeft="false" tabSelected="true" showOutlineSymbols="true" defaultGridColor="true" view="normal" topLeftCell="D1" colorId="64" zoomScale="80" zoomScaleNormal="80" zoomScalePageLayoutView="100" workbookViewId="0">
      <selection pane="topLeft" activeCell="H3" activeCellId="0" sqref="H3"/>
    </sheetView>
  </sheetViews>
  <sheetFormatPr defaultColWidth="11.55078125" defaultRowHeight="12.8" zeroHeight="false" outlineLevelRow="0" outlineLevelCol="0"/>
  <cols>
    <col collapsed="false" customWidth="true" hidden="false" outlineLevel="0" max="5" min="1" style="4" width="16.49"/>
    <col collapsed="false" customWidth="false" hidden="false" outlineLevel="0" max="6" min="6" style="30" width="11.54"/>
    <col collapsed="false" customWidth="true" hidden="false" outlineLevel="0" max="7" min="7" style="30" width="16.67"/>
    <col collapsed="false" customWidth="true" hidden="false" outlineLevel="0" max="8" min="8" style="1" width="16.67"/>
    <col collapsed="false" customWidth="true" hidden="false" outlineLevel="0" max="10" min="9" style="31" width="16.67"/>
    <col collapsed="false" customWidth="true" hidden="false" outlineLevel="0" max="12" min="11" style="31" width="12.67"/>
    <col collapsed="false" customWidth="false" hidden="false" outlineLevel="0" max="13" min="13" style="31" width="11.54"/>
    <col collapsed="false" customWidth="false" hidden="false" outlineLevel="0" max="22" min="14" style="32" width="11.54"/>
    <col collapsed="false" customWidth="false" hidden="false" outlineLevel="0" max="28" min="23" style="33" width="11.55"/>
  </cols>
  <sheetData>
    <row r="1" customFormat="false" ht="30.6" hidden="false" customHeight="true" outlineLevel="0" collapsed="false">
      <c r="A1" s="34" t="s">
        <v>67</v>
      </c>
      <c r="B1" s="34"/>
      <c r="C1" s="34"/>
      <c r="D1" s="34"/>
      <c r="E1" s="34"/>
      <c r="F1" s="34"/>
      <c r="H1" s="34" t="s">
        <v>68</v>
      </c>
      <c r="I1" s="34"/>
      <c r="J1" s="34"/>
      <c r="K1" s="34"/>
      <c r="L1" s="34"/>
      <c r="M1" s="1"/>
      <c r="N1" s="32" t="n">
        <f aca="false">IF(Équipe!$B3&lt;&gt;0,Équipe!$A3,"")</f>
        <v>1</v>
      </c>
      <c r="O1" s="32" t="n">
        <f aca="true">IF(Équipe!$B3&lt;&gt;0,RAND(),"")</f>
        <v>0.466542554669023</v>
      </c>
      <c r="P1" s="32" t="n">
        <f aca="true">IF(Équipe!$B3&lt;&gt;0,RANK(O1,$O$1:INDIRECT("$O$"&amp;0+COUNTA($N$1:$N$64)-COUNTBLANK($N$1:$N$64))),"")</f>
        <v>18</v>
      </c>
    </row>
    <row r="2" customFormat="false" ht="30.6" hidden="false" customHeight="true" outlineLevel="0" collapsed="false">
      <c r="A2" s="17" t="s">
        <v>69</v>
      </c>
      <c r="C2" s="17" t="s">
        <v>70</v>
      </c>
      <c r="E2" s="17" t="s">
        <v>71</v>
      </c>
      <c r="H2" s="1" t="s">
        <v>69</v>
      </c>
      <c r="I2" s="1"/>
      <c r="J2" s="1" t="s">
        <v>70</v>
      </c>
      <c r="K2" s="1"/>
      <c r="L2" s="1" t="s">
        <v>71</v>
      </c>
      <c r="M2" s="1"/>
      <c r="N2" s="32" t="n">
        <f aca="false">IF(Équipe!$B4&lt;&gt;0,Équipe!$A4,"")</f>
        <v>2</v>
      </c>
      <c r="O2" s="32" t="n">
        <f aca="true">IF(Équipe!$B4&lt;&gt;0,RAND(),"")</f>
        <v>0.889361526782399</v>
      </c>
      <c r="P2" s="32" t="n">
        <f aca="true">IF(Équipe!$B4&lt;&gt;0,RANK(O2,$O$1:INDIRECT("$O$"&amp;0+COUNTA($N$1:$N$64)-COUNTBLANK($N$1:$N$64))),"")</f>
        <v>3</v>
      </c>
    </row>
    <row r="3" customFormat="false" ht="30.6" hidden="false" customHeight="true" outlineLevel="0" collapsed="false">
      <c r="A3" s="35"/>
      <c r="C3" s="35"/>
      <c r="E3" s="35"/>
      <c r="H3" s="1" t="n">
        <f aca="false">_xlfn.IFNA(INDEX($N$1:$N$65,MATCH(ROW(H3)-2,$P$1:$P$65,0),1),"")</f>
        <v>13</v>
      </c>
      <c r="I3" s="1"/>
      <c r="J3" s="1" t="n">
        <f aca="false">_xlfn.IFNA(INDEX($N$1:$N$65,MATCH(ROW(J3)+2,$P$1:$P$65,0),1),"")</f>
        <v>19</v>
      </c>
      <c r="K3" s="1"/>
      <c r="L3" s="1" t="n">
        <f aca="false">_xlfn.IFNA(INDEX($N$1:$N$65,MATCH(ROW(L3)+6,$P$1:$P$65,0),1),"")</f>
        <v>20</v>
      </c>
      <c r="M3" s="1"/>
      <c r="N3" s="32" t="n">
        <f aca="false">IF(Équipe!$B5&lt;&gt;0,Équipe!$A5,"")</f>
        <v>3</v>
      </c>
      <c r="O3" s="32" t="n">
        <f aca="true">IF(Équipe!$B5&lt;&gt;0,RAND(),"")</f>
        <v>0.795998541410127</v>
      </c>
      <c r="P3" s="32" t="n">
        <f aca="true">IF(Équipe!$B5&lt;&gt;0,RANK(O3,$O$1:INDIRECT("$O$"&amp;0+COUNTA($N$1:$N$64)-COUNTBLANK($N$1:$N$64))),"")</f>
        <v>8</v>
      </c>
    </row>
    <row r="4" customFormat="false" ht="30.6" hidden="false" customHeight="true" outlineLevel="0" collapsed="false">
      <c r="A4" s="35"/>
      <c r="C4" s="35"/>
      <c r="E4" s="35"/>
      <c r="H4" s="1" t="n">
        <f aca="false">_xlfn.IFNA(INDEX($N$1:$N$65,MATCH(ROW(H4)-2,$P$1:$P$65,0),1),"")</f>
        <v>23</v>
      </c>
      <c r="I4" s="1"/>
      <c r="J4" s="1" t="n">
        <f aca="false">_xlfn.IFNA(INDEX($N$1:$N$65,MATCH(ROW(J4)+2,$P$1:$P$65,0),1),"")</f>
        <v>22</v>
      </c>
      <c r="K4" s="1"/>
      <c r="L4" s="1" t="n">
        <f aca="false">_xlfn.IFNA(INDEX($N$1:$N$65,MATCH(ROW(L4)+6,$P$1:$P$65,0),1),"")</f>
        <v>14</v>
      </c>
      <c r="M4" s="1"/>
      <c r="N4" s="32" t="n">
        <f aca="false">IF(Équipe!$B6&lt;&gt;0,Équipe!$A6,"")</f>
        <v>4</v>
      </c>
      <c r="O4" s="32" t="n">
        <f aca="true">IF(Équipe!$B6&lt;&gt;0,RAND(),"")</f>
        <v>0.219530607919269</v>
      </c>
      <c r="P4" s="32" t="n">
        <f aca="true">IF(Équipe!$B6&lt;&gt;0,RANK(O4,$O$1:INDIRECT("$O$"&amp;0+COUNTA($N$1:$N$64)-COUNTBLANK($N$1:$N$64))),"")</f>
        <v>24</v>
      </c>
    </row>
    <row r="5" customFormat="false" ht="30.6" hidden="false" customHeight="true" outlineLevel="0" collapsed="false">
      <c r="A5" s="35"/>
      <c r="C5" s="35"/>
      <c r="E5" s="35"/>
      <c r="H5" s="1" t="n">
        <f aca="false">_xlfn.IFNA(INDEX($N$1:$N$65,MATCH(ROW(H5)-2,$P$1:$P$65,0),1),"")</f>
        <v>2</v>
      </c>
      <c r="I5" s="1"/>
      <c r="J5" s="1" t="n">
        <f aca="false">_xlfn.IFNA(INDEX($N$1:$N$65,MATCH(ROW(J5)+2,$P$1:$P$65,0),1),"")</f>
        <v>18</v>
      </c>
      <c r="K5" s="1"/>
      <c r="L5" s="1" t="n">
        <f aca="false">_xlfn.IFNA(INDEX($N$1:$N$65,MATCH(ROW(L5)+6,$P$1:$P$65,0),1),"")</f>
        <v>25</v>
      </c>
      <c r="M5" s="1"/>
      <c r="N5" s="32" t="n">
        <f aca="false">IF(Équipe!$B7&lt;&gt;0,Équipe!$A7,"")</f>
        <v>5</v>
      </c>
      <c r="O5" s="32" t="n">
        <f aca="true">IF(Équipe!$B7&lt;&gt;0,RAND(),"")</f>
        <v>0.201872227334185</v>
      </c>
      <c r="P5" s="32" t="n">
        <f aca="true">IF(Équipe!$B7&lt;&gt;0,RANK(O5,$O$1:INDIRECT("$O$"&amp;0+COUNTA($N$1:$N$64)-COUNTBLANK($N$1:$N$64))),"")</f>
        <v>25</v>
      </c>
    </row>
    <row r="6" customFormat="false" ht="30.6" hidden="false" customHeight="true" outlineLevel="0" collapsed="false">
      <c r="A6" s="35"/>
      <c r="C6" s="35"/>
      <c r="E6" s="35"/>
      <c r="H6" s="1" t="n">
        <f aca="false">_xlfn.IFNA(INDEX($N$1:$N$65,MATCH(ROW(H6)-2,$P$1:$P$65,0),1),"")</f>
        <v>11</v>
      </c>
      <c r="I6" s="1"/>
      <c r="J6" s="1" t="n">
        <f aca="false">_xlfn.IFNA(INDEX($N$1:$N$65,MATCH(ROW(J6)+2,$P$1:$P$65,0),1),"")</f>
        <v>3</v>
      </c>
      <c r="K6" s="1"/>
      <c r="L6" s="1" t="n">
        <f aca="false">_xlfn.IFNA(INDEX($N$1:$N$65,MATCH(ROW(L6)+6,$P$1:$P$65,0),1),"")</f>
        <v>8</v>
      </c>
      <c r="M6" s="1"/>
      <c r="N6" s="32" t="n">
        <f aca="false">IF(Équipe!$B8&lt;&gt;0,Équipe!$A8,"")</f>
        <v>6</v>
      </c>
      <c r="O6" s="32" t="n">
        <f aca="true">IF(Équipe!$B8&lt;&gt;0,RAND(),"")</f>
        <v>0.497861517486102</v>
      </c>
      <c r="P6" s="32" t="n">
        <f aca="true">IF(Équipe!$B8&lt;&gt;0,RANK(O6,$O$1:INDIRECT("$O$"&amp;0+COUNTA($N$1:$N$64)-COUNTBLANK($N$1:$N$64))),"")</f>
        <v>17</v>
      </c>
    </row>
    <row r="7" customFormat="false" ht="30.6" hidden="false" customHeight="true" outlineLevel="0" collapsed="false">
      <c r="I7" s="1"/>
      <c r="J7" s="1"/>
      <c r="K7" s="1"/>
      <c r="L7" s="1"/>
      <c r="M7" s="1"/>
      <c r="N7" s="32" t="n">
        <f aca="false">IF(Équipe!$B9&lt;&gt;0,Équipe!$A9,"")</f>
        <v>7</v>
      </c>
      <c r="O7" s="32" t="n">
        <f aca="true">IF(Équipe!$B9&lt;&gt;0,RAND(),"")</f>
        <v>0.538749829506602</v>
      </c>
      <c r="P7" s="32" t="n">
        <f aca="true">IF(Équipe!$B9&lt;&gt;0,RANK(O7,$O$1:INDIRECT("$O$"&amp;0+COUNTA($N$1:$N$64)-COUNTBLANK($N$1:$N$64))),"")</f>
        <v>15</v>
      </c>
    </row>
    <row r="8" customFormat="false" ht="30.6" hidden="false" customHeight="true" outlineLevel="0" collapsed="false">
      <c r="A8" s="17" t="s">
        <v>72</v>
      </c>
      <c r="C8" s="17" t="s">
        <v>73</v>
      </c>
      <c r="E8" s="17" t="s">
        <v>74</v>
      </c>
      <c r="H8" s="1" t="s">
        <v>72</v>
      </c>
      <c r="I8" s="1"/>
      <c r="J8" s="1" t="s">
        <v>73</v>
      </c>
      <c r="K8" s="1"/>
      <c r="L8" s="1" t="s">
        <v>74</v>
      </c>
      <c r="M8" s="1"/>
      <c r="N8" s="32" t="n">
        <f aca="false">IF(Équipe!$B10&lt;&gt;0,Équipe!$A10,"")</f>
        <v>8</v>
      </c>
      <c r="O8" s="32" t="n">
        <f aca="true">IF(Équipe!$B10&lt;&gt;0,RAND(),"")</f>
        <v>0.694572517950335</v>
      </c>
      <c r="P8" s="32" t="n">
        <f aca="true">IF(Équipe!$B10&lt;&gt;0,RANK(O8,$O$1:INDIRECT("$O$"&amp;0+COUNTA($N$1:$N$64)-COUNTBLANK($N$1:$N$64))),"")</f>
        <v>12</v>
      </c>
    </row>
    <row r="9" customFormat="false" ht="30.6" hidden="false" customHeight="true" outlineLevel="0" collapsed="false">
      <c r="A9" s="35"/>
      <c r="C9" s="35"/>
      <c r="E9" s="35"/>
      <c r="H9" s="1" t="n">
        <f aca="false">_xlfn.IFNA(INDEX($N$1:$N$65,MATCH(ROW(H9)+4,$P$1:$P$65,0),1),"")</f>
        <v>12</v>
      </c>
      <c r="I9" s="1"/>
      <c r="J9" s="1" t="n">
        <f aca="false">_xlfn.IFNA(INDEX($N$1:$N$65,MATCH(ROW(J9)+8,$P$1:$P$65,0),1),"")</f>
        <v>6</v>
      </c>
      <c r="K9" s="1"/>
      <c r="L9" s="1" t="n">
        <f aca="false">_xlfn.IFNA(INDEX($N$1:$N$65,MATCH(ROW(L9)+12,$P$1:$P$65,0),1),"")</f>
        <v>24</v>
      </c>
      <c r="M9" s="1"/>
      <c r="N9" s="32" t="n">
        <f aca="false">IF(Équipe!$B11&lt;&gt;0,Équipe!$A11,"")</f>
        <v>9</v>
      </c>
      <c r="O9" s="32" t="n">
        <f aca="true">IF(Équipe!$B11&lt;&gt;0,RAND(),"")</f>
        <v>0.444677275614282</v>
      </c>
      <c r="P9" s="32" t="n">
        <f aca="true">IF(Équipe!$B11&lt;&gt;0,RANK(O9,$O$1:INDIRECT("$O$"&amp;0+COUNTA($N$1:$N$64)-COUNTBLANK($N$1:$N$64))),"")</f>
        <v>19</v>
      </c>
    </row>
    <row r="10" customFormat="false" ht="30.6" hidden="false" customHeight="true" outlineLevel="0" collapsed="false">
      <c r="A10" s="35"/>
      <c r="C10" s="35"/>
      <c r="E10" s="35"/>
      <c r="H10" s="1" t="n">
        <f aca="false">_xlfn.IFNA(INDEX($N$1:$N$65,MATCH(ROW(H10)+4,$P$1:$P$65,0),1),"")</f>
        <v>16</v>
      </c>
      <c r="I10" s="1"/>
      <c r="J10" s="1" t="n">
        <f aca="false">_xlfn.IFNA(INDEX($N$1:$N$65,MATCH(ROW(J10)+8,$P$1:$P$65,0),1),"")</f>
        <v>1</v>
      </c>
      <c r="K10" s="1"/>
      <c r="L10" s="1" t="n">
        <f aca="false">_xlfn.IFNA(INDEX($N$1:$N$65,MATCH(ROW(L10)+12,$P$1:$P$65,0),1),"")</f>
        <v>10</v>
      </c>
      <c r="M10" s="1"/>
      <c r="N10" s="32" t="n">
        <f aca="false">IF(Équipe!$B12&lt;&gt;0,Équipe!$A12,"")</f>
        <v>10</v>
      </c>
      <c r="O10" s="32" t="n">
        <f aca="true">IF(Équipe!$B12&lt;&gt;0,RAND(),"")</f>
        <v>0.26750337415963</v>
      </c>
      <c r="P10" s="32" t="n">
        <f aca="true">IF(Équipe!$B12&lt;&gt;0,RANK(O10,$O$1:INDIRECT("$O$"&amp;0+COUNTA($N$1:$N$64)-COUNTBLANK($N$1:$N$64))),"")</f>
        <v>22</v>
      </c>
    </row>
    <row r="11" customFormat="false" ht="30.6" hidden="false" customHeight="true" outlineLevel="0" collapsed="false">
      <c r="A11" s="35"/>
      <c r="C11" s="35"/>
      <c r="E11" s="35"/>
      <c r="H11" s="1" t="n">
        <f aca="false">_xlfn.IFNA(INDEX($N$1:$N$65,MATCH(ROW(H11)+4,$P$1:$P$65,0),1),"")</f>
        <v>7</v>
      </c>
      <c r="I11" s="1"/>
      <c r="J11" s="1" t="n">
        <f aca="false">_xlfn.IFNA(INDEX($N$1:$N$65,MATCH(ROW(J11)+8,$P$1:$P$65,0),1),"")</f>
        <v>9</v>
      </c>
      <c r="K11" s="1"/>
      <c r="L11" s="1" t="n">
        <f aca="false">_xlfn.IFNA(INDEX($N$1:$N$65,MATCH(ROW(L11)+12,$P$1:$P$65,0),1),"")</f>
        <v>26</v>
      </c>
      <c r="M11" s="1"/>
      <c r="N11" s="32" t="n">
        <f aca="false">IF(Équipe!$B13&lt;&gt;0,Équipe!$A13,"")</f>
        <v>11</v>
      </c>
      <c r="O11" s="32" t="n">
        <f aca="true">IF(Équipe!$B13&lt;&gt;0,RAND(),"")</f>
        <v>0.881610948120831</v>
      </c>
      <c r="P11" s="32" t="n">
        <f aca="true">IF(Équipe!$B13&lt;&gt;0,RANK(O11,$O$1:INDIRECT("$O$"&amp;0+COUNTA($N$1:$N$64)-COUNTBLANK($N$1:$N$64))),"")</f>
        <v>4</v>
      </c>
    </row>
    <row r="12" customFormat="false" ht="30.6" hidden="false" customHeight="true" outlineLevel="0" collapsed="false">
      <c r="A12" s="35"/>
      <c r="C12" s="35"/>
      <c r="E12" s="35"/>
      <c r="H12" s="1" t="n">
        <f aca="false">_xlfn.IFNA(INDEX($N$1:$N$65,MATCH(ROW(H12)+4,$P$1:$P$65,0),1),"")</f>
        <v>17</v>
      </c>
      <c r="I12" s="1"/>
      <c r="J12" s="1" t="n">
        <f aca="false">_xlfn.IFNA(INDEX($N$1:$N$65,MATCH(ROW(J12)+8,$P$1:$P$65,0),1),"")</f>
        <v>15</v>
      </c>
      <c r="K12" s="1"/>
      <c r="L12" s="1" t="n">
        <f aca="false">_xlfn.IFNA(INDEX($N$1:$N$65,MATCH(ROW(L12)+12,$P$1:$P$65,0),1),"")</f>
        <v>4</v>
      </c>
      <c r="M12" s="1"/>
      <c r="N12" s="32" t="n">
        <f aca="false">IF(Équipe!$B14&lt;&gt;0,Équipe!$A14,"")</f>
        <v>12</v>
      </c>
      <c r="O12" s="32" t="n">
        <f aca="true">IF(Équipe!$B14&lt;&gt;0,RAND(),"")</f>
        <v>0.680660910649778</v>
      </c>
      <c r="P12" s="32" t="n">
        <f aca="true">IF(Équipe!$B14&lt;&gt;0,RANK(O12,$O$1:INDIRECT("$O$"&amp;0+COUNTA($N$1:$N$64)-COUNTBLANK($N$1:$N$64))),"")</f>
        <v>13</v>
      </c>
    </row>
    <row r="13" customFormat="false" ht="30.6" hidden="false" customHeight="true" outlineLevel="0" collapsed="false">
      <c r="I13" s="1"/>
      <c r="J13" s="1"/>
      <c r="K13" s="1"/>
      <c r="L13" s="1"/>
      <c r="M13" s="1"/>
      <c r="N13" s="32" t="n">
        <f aca="false">IF(Équipe!$B15&lt;&gt;0,Équipe!$A15,"")</f>
        <v>13</v>
      </c>
      <c r="O13" s="32" t="n">
        <f aca="true">IF(Équipe!$B15&lt;&gt;0,RAND(),"")</f>
        <v>0.935937935040019</v>
      </c>
      <c r="P13" s="32" t="n">
        <f aca="true">IF(Équipe!$B15&lt;&gt;0,RANK(O13,$O$1:INDIRECT("$O$"&amp;0+COUNTA($N$1:$N$64)-COUNTBLANK($N$1:$N$64))),"")</f>
        <v>1</v>
      </c>
    </row>
    <row r="14" customFormat="false" ht="30.6" hidden="false" customHeight="true" outlineLevel="0" collapsed="false">
      <c r="A14" s="17" t="s">
        <v>75</v>
      </c>
      <c r="C14" s="17" t="s">
        <v>76</v>
      </c>
      <c r="E14" s="17" t="s">
        <v>77</v>
      </c>
      <c r="H14" s="1" t="s">
        <v>75</v>
      </c>
      <c r="I14" s="1"/>
      <c r="J14" s="1" t="s">
        <v>76</v>
      </c>
      <c r="K14" s="1"/>
      <c r="L14" s="1" t="s">
        <v>77</v>
      </c>
      <c r="M14" s="1"/>
      <c r="N14" s="32" t="n">
        <f aca="false">IF(Équipe!$B16&lt;&gt;0,Équipe!$A16,"")</f>
        <v>14</v>
      </c>
      <c r="O14" s="32" t="n">
        <f aca="true">IF(Équipe!$B16&lt;&gt;0,RAND(),"")</f>
        <v>0.752133257839237</v>
      </c>
      <c r="P14" s="32" t="n">
        <f aca="true">IF(Équipe!$B16&lt;&gt;0,RANK(O14,$O$1:INDIRECT("$O$"&amp;0+COUNTA($N$1:$N$64)-COUNTBLANK($N$1:$N$64))),"")</f>
        <v>10</v>
      </c>
    </row>
    <row r="15" customFormat="false" ht="30.6" hidden="false" customHeight="true" outlineLevel="0" collapsed="false">
      <c r="A15" s="35"/>
      <c r="C15" s="35"/>
      <c r="E15" s="35"/>
      <c r="H15" s="1" t="n">
        <f aca="false">_xlfn.IFNA(INDEX($N$1:$N$65,MATCH(ROW(H15)+10,$P$1:$P$65,0),1),"")</f>
        <v>5</v>
      </c>
      <c r="I15" s="1"/>
      <c r="J15" s="1" t="str">
        <f aca="false">_xlfn.IFNA(INDEX($N$1:$N$65,MATCH(ROW(J15)+14,$P$1:$P$65,0),1),"")</f>
        <v/>
      </c>
      <c r="K15" s="1"/>
      <c r="L15" s="1" t="str">
        <f aca="false">_xlfn.IFNA(INDEX($N$1:$N$65,MATCH(ROW(L15)+18,$P$1:$P$65,0),1),"")</f>
        <v/>
      </c>
      <c r="M15" s="1"/>
      <c r="N15" s="32" t="n">
        <f aca="false">IF(Équipe!$B17&lt;&gt;0,Équipe!$A17,"")</f>
        <v>15</v>
      </c>
      <c r="O15" s="32" t="n">
        <f aca="true">IF(Équipe!$B17&lt;&gt;0,RAND(),"")</f>
        <v>0.434911758297198</v>
      </c>
      <c r="P15" s="32" t="n">
        <f aca="true">IF(Équipe!$B17&lt;&gt;0,RANK(O15,$O$1:INDIRECT("$O$"&amp;0+COUNTA($N$1:$N$64)-COUNTBLANK($N$1:$N$64))),"")</f>
        <v>20</v>
      </c>
    </row>
    <row r="16" customFormat="false" ht="30.6" hidden="false" customHeight="true" outlineLevel="0" collapsed="false">
      <c r="A16" s="35"/>
      <c r="C16" s="35"/>
      <c r="E16" s="35"/>
      <c r="H16" s="1" t="n">
        <f aca="false">_xlfn.IFNA(INDEX($N$1:$N$65,MATCH(ROW(H16)+10,$P$1:$P$65,0),1),"")</f>
        <v>21</v>
      </c>
      <c r="I16" s="1"/>
      <c r="J16" s="1" t="str">
        <f aca="false">_xlfn.IFNA(INDEX($N$1:$N$65,MATCH(ROW(J16)+14,$P$1:$P$65,0),1),"")</f>
        <v/>
      </c>
      <c r="K16" s="1"/>
      <c r="L16" s="1" t="str">
        <f aca="false">_xlfn.IFNA(INDEX($N$1:$N$65,MATCH(ROW(L16)+18,$P$1:$P$65,0),1),"")</f>
        <v/>
      </c>
      <c r="M16" s="1"/>
      <c r="N16" s="32" t="n">
        <f aca="false">IF(Équipe!$B18&lt;&gt;0,Équipe!$A18,"")</f>
        <v>16</v>
      </c>
      <c r="O16" s="32" t="n">
        <f aca="true">IF(Équipe!$B18&lt;&gt;0,RAND(),"")</f>
        <v>0.664271389162096</v>
      </c>
      <c r="P16" s="32" t="n">
        <f aca="true">IF(Équipe!$B18&lt;&gt;0,RANK(O16,$O$1:INDIRECT("$O$"&amp;0+COUNTA($N$1:$N$64)-COUNTBLANK($N$1:$N$64))),"")</f>
        <v>14</v>
      </c>
    </row>
    <row r="17" customFormat="false" ht="30.6" hidden="false" customHeight="true" outlineLevel="0" collapsed="false">
      <c r="A17" s="35"/>
      <c r="C17" s="35"/>
      <c r="E17" s="35"/>
      <c r="H17" s="1" t="str">
        <f aca="false">_xlfn.IFNA(INDEX($N$1:$N$65,MATCH(ROW(H17)+10,$P$1:$P$65,0),1),"")</f>
        <v/>
      </c>
      <c r="I17" s="1"/>
      <c r="J17" s="1" t="str">
        <f aca="false">_xlfn.IFNA(INDEX($N$1:$N$65,MATCH(ROW(J17)+14,$P$1:$P$65,0),1),"")</f>
        <v/>
      </c>
      <c r="K17" s="1"/>
      <c r="L17" s="1" t="str">
        <f aca="false">_xlfn.IFNA(INDEX($N$1:$N$65,MATCH(ROW(L17)+18,$P$1:$P$65,0),1),"")</f>
        <v/>
      </c>
      <c r="M17" s="1"/>
      <c r="N17" s="32" t="n">
        <f aca="false">IF(Équipe!$B19&lt;&gt;0,Équipe!$A19,"")</f>
        <v>17</v>
      </c>
      <c r="O17" s="32" t="n">
        <f aca="true">IF(Équipe!$B19&lt;&gt;0,RAND(),"")</f>
        <v>0.519312062744346</v>
      </c>
      <c r="P17" s="32" t="n">
        <f aca="true">IF(Équipe!$B19&lt;&gt;0,RANK(O17,$O$1:INDIRECT("$O$"&amp;0+COUNTA($N$1:$N$64)-COUNTBLANK($N$1:$N$64))),"")</f>
        <v>16</v>
      </c>
    </row>
    <row r="18" customFormat="false" ht="30.6" hidden="false" customHeight="true" outlineLevel="0" collapsed="false">
      <c r="A18" s="35"/>
      <c r="C18" s="35"/>
      <c r="E18" s="35"/>
      <c r="H18" s="1" t="str">
        <f aca="false">_xlfn.IFNA(INDEX($N$1:$N$65,MATCH(ROW(H18)+10,$P$1:$P$65,0),1),"")</f>
        <v/>
      </c>
      <c r="I18" s="1"/>
      <c r="J18" s="1" t="str">
        <f aca="false">_xlfn.IFNA(INDEX($N$1:$N$65,MATCH(ROW(J18)+14,$P$1:$P$65,0),1),"")</f>
        <v/>
      </c>
      <c r="K18" s="1"/>
      <c r="L18" s="1" t="str">
        <f aca="false">_xlfn.IFNA(INDEX($N$1:$N$65,MATCH(ROW(L18)+18,$P$1:$P$65,0),1),"")</f>
        <v/>
      </c>
      <c r="M18" s="1"/>
      <c r="N18" s="32" t="n">
        <f aca="false">IF(Équipe!$B20&lt;&gt;0,Équipe!$A20,"")</f>
        <v>18</v>
      </c>
      <c r="O18" s="32" t="n">
        <f aca="true">IF(Équipe!$B20&lt;&gt;0,RAND(),"")</f>
        <v>0.802876272386046</v>
      </c>
      <c r="P18" s="32" t="n">
        <f aca="true">IF(Équipe!$B20&lt;&gt;0,RANK(O18,$O$1:INDIRECT("$O$"&amp;0+COUNTA($N$1:$N$64)-COUNTBLANK($N$1:$N$64))),"")</f>
        <v>7</v>
      </c>
    </row>
    <row r="19" customFormat="false" ht="30.6" hidden="false" customHeight="true" outlineLevel="0" collapsed="false">
      <c r="I19" s="1"/>
      <c r="J19" s="1"/>
      <c r="K19" s="1"/>
      <c r="L19" s="1"/>
      <c r="M19" s="1"/>
      <c r="N19" s="32" t="n">
        <f aca="false">IF(Équipe!$B21&lt;&gt;0,Équipe!$A21,"")</f>
        <v>19</v>
      </c>
      <c r="O19" s="32" t="n">
        <f aca="true">IF(Équipe!$B21&lt;&gt;0,RAND(),"")</f>
        <v>0.865236888221289</v>
      </c>
      <c r="P19" s="32" t="n">
        <f aca="true">IF(Équipe!$B21&lt;&gt;0,RANK(O19,$O$1:INDIRECT("$O$"&amp;0+COUNTA($N$1:$N$64)-COUNTBLANK($N$1:$N$64))),"")</f>
        <v>5</v>
      </c>
    </row>
    <row r="20" customFormat="false" ht="30.6" hidden="false" customHeight="true" outlineLevel="0" collapsed="false">
      <c r="A20" s="17" t="s">
        <v>78</v>
      </c>
      <c r="C20" s="17" t="s">
        <v>79</v>
      </c>
      <c r="E20" s="17" t="s">
        <v>80</v>
      </c>
      <c r="H20" s="1" t="s">
        <v>78</v>
      </c>
      <c r="I20" s="1"/>
      <c r="J20" s="30" t="s">
        <v>79</v>
      </c>
      <c r="K20" s="1"/>
      <c r="L20" s="30" t="s">
        <v>80</v>
      </c>
      <c r="M20" s="30"/>
      <c r="N20" s="32" t="n">
        <f aca="false">IF(Équipe!$B22&lt;&gt;0,Équipe!$A22,"")</f>
        <v>20</v>
      </c>
      <c r="O20" s="32" t="n">
        <f aca="true">IF(Équipe!$B22&lt;&gt;0,RAND(),"")</f>
        <v>0.779318697195343</v>
      </c>
      <c r="P20" s="32" t="n">
        <f aca="true">IF(Équipe!$B22&lt;&gt;0,RANK(O20,$O$1:INDIRECT("$O$"&amp;0+COUNTA($N$1:$N$64)-COUNTBLANK($N$1:$N$64))),"")</f>
        <v>9</v>
      </c>
    </row>
    <row r="21" customFormat="false" ht="30.6" hidden="false" customHeight="true" outlineLevel="0" collapsed="false">
      <c r="A21" s="35"/>
      <c r="C21" s="35"/>
      <c r="E21" s="35"/>
      <c r="H21" s="1" t="str">
        <f aca="false">_xlfn.IFNA(INDEX($N$1:$N$65,MATCH(ROW(H21)+16,$P$1:$P$65,0),1),"")</f>
        <v/>
      </c>
      <c r="I21" s="1"/>
      <c r="J21" s="1" t="str">
        <f aca="false">_xlfn.IFNA(INDEX($N$1:$N$65,MATCH(ROW(J21)+20,$P$1:$P$65,0),1),"")</f>
        <v/>
      </c>
      <c r="K21" s="1"/>
      <c r="L21" s="1" t="str">
        <f aca="false">_xlfn.IFNA(INDEX($N$1:$N$65,MATCH(ROW(L21)+24,$P$1:$P$65,0),1),"")</f>
        <v/>
      </c>
      <c r="M21" s="1"/>
      <c r="N21" s="32" t="n">
        <f aca="false">IF(Équipe!$B23&lt;&gt;0,Équipe!$A23,"")</f>
        <v>21</v>
      </c>
      <c r="O21" s="32" t="n">
        <f aca="true">IF(Équipe!$B23&lt;&gt;0,RAND(),"")</f>
        <v>0.12531086583471</v>
      </c>
      <c r="P21" s="32" t="n">
        <f aca="true">IF(Équipe!$B23&lt;&gt;0,RANK(O21,$O$1:INDIRECT("$O$"&amp;0+COUNTA($N$1:$N$64)-COUNTBLANK($N$1:$N$64))),"")</f>
        <v>26</v>
      </c>
    </row>
    <row r="22" customFormat="false" ht="30.6" hidden="false" customHeight="true" outlineLevel="0" collapsed="false">
      <c r="A22" s="35"/>
      <c r="C22" s="35"/>
      <c r="E22" s="35"/>
      <c r="H22" s="1" t="str">
        <f aca="false">_xlfn.IFNA(INDEX($N$1:$N$65,MATCH(ROW(H22)+16,$P$1:$P$65,0),1),"")</f>
        <v/>
      </c>
      <c r="I22" s="1"/>
      <c r="J22" s="1" t="str">
        <f aca="false">_xlfn.IFNA(INDEX($N$1:$N$65,MATCH(ROW(J22)+20,$P$1:$P$65,0),1),"")</f>
        <v/>
      </c>
      <c r="K22" s="1"/>
      <c r="L22" s="1" t="str">
        <f aca="false">_xlfn.IFNA(INDEX($N$1:$N$65,MATCH(ROW(L22)+24,$P$1:$P$65,0),1),"")</f>
        <v/>
      </c>
      <c r="M22" s="1"/>
      <c r="N22" s="32" t="n">
        <f aca="false">IF(Équipe!$B24&lt;&gt;0,Équipe!$A24,"")</f>
        <v>22</v>
      </c>
      <c r="O22" s="32" t="n">
        <f aca="true">IF(Équipe!$B24&lt;&gt;0,RAND(),"")</f>
        <v>0.825928570189407</v>
      </c>
      <c r="P22" s="32" t="n">
        <f aca="true">IF(Équipe!$B24&lt;&gt;0,RANK(O22,$O$1:INDIRECT("$O$"&amp;0+COUNTA($N$1:$N$64)-COUNTBLANK($N$1:$N$64))),"")</f>
        <v>6</v>
      </c>
    </row>
    <row r="23" customFormat="false" ht="30.6" hidden="false" customHeight="true" outlineLevel="0" collapsed="false">
      <c r="A23" s="35"/>
      <c r="C23" s="35"/>
      <c r="E23" s="35"/>
      <c r="H23" s="1" t="str">
        <f aca="false">_xlfn.IFNA(INDEX($N$1:$N$65,MATCH(ROW(H23)+16,$P$1:$P$65,0),1),"")</f>
        <v/>
      </c>
      <c r="I23" s="1"/>
      <c r="J23" s="1" t="str">
        <f aca="false">_xlfn.IFNA(INDEX($N$1:$N$65,MATCH(ROW(J23)+20,$P$1:$P$65,0),1),"")</f>
        <v/>
      </c>
      <c r="K23" s="1"/>
      <c r="L23" s="1" t="str">
        <f aca="false">_xlfn.IFNA(INDEX($N$1:$N$65,MATCH(ROW(L23)+24,$P$1:$P$65,0),1),"")</f>
        <v/>
      </c>
      <c r="M23" s="1"/>
      <c r="N23" s="32" t="n">
        <f aca="false">IF(Équipe!$B25&lt;&gt;0,Équipe!$A25,"")</f>
        <v>23</v>
      </c>
      <c r="O23" s="32" t="n">
        <f aca="true">IF(Équipe!$B25&lt;&gt;0,RAND(),"")</f>
        <v>0.922838239696627</v>
      </c>
      <c r="P23" s="32" t="n">
        <f aca="true">IF(Équipe!$B25&lt;&gt;0,RANK(O23,$O$1:INDIRECT("$O$"&amp;0+COUNTA($N$1:$N$64)-COUNTBLANK($N$1:$N$64))),"")</f>
        <v>2</v>
      </c>
    </row>
    <row r="24" customFormat="false" ht="30.6" hidden="false" customHeight="true" outlineLevel="0" collapsed="false">
      <c r="A24" s="35"/>
      <c r="C24" s="35"/>
      <c r="E24" s="35"/>
      <c r="H24" s="1" t="str">
        <f aca="false">_xlfn.IFNA(INDEX($N$1:$N$65,MATCH(ROW(H24)+16,$P$1:$P$65,0),1),"")</f>
        <v/>
      </c>
      <c r="I24" s="1"/>
      <c r="J24" s="1" t="str">
        <f aca="false">_xlfn.IFNA(INDEX($N$1:$N$65,MATCH(ROW(J24)+20,$P$1:$P$65,0),1),"")</f>
        <v/>
      </c>
      <c r="K24" s="1"/>
      <c r="L24" s="1" t="str">
        <f aca="false">_xlfn.IFNA(INDEX($N$1:$N$65,MATCH(ROW(L24)+24,$P$1:$P$65,0),1),"")</f>
        <v/>
      </c>
      <c r="M24" s="1"/>
      <c r="N24" s="32" t="n">
        <f aca="false">IF(Équipe!$B26&lt;&gt;0,Équipe!$A26,"")</f>
        <v>24</v>
      </c>
      <c r="O24" s="32" t="n">
        <f aca="true">IF(Équipe!$B26&lt;&gt;0,RAND(),"")</f>
        <v>0.419184205872096</v>
      </c>
      <c r="P24" s="32" t="n">
        <f aca="true">IF(Équipe!$B26&lt;&gt;0,RANK(O24,$O$1:INDIRECT("$O$"&amp;0+COUNTA($N$1:$N$64)-COUNTBLANK($N$1:$N$64))),"")</f>
        <v>21</v>
      </c>
    </row>
    <row r="25" customFormat="false" ht="30.6" hidden="false" customHeight="true" outlineLevel="0" collapsed="false">
      <c r="I25" s="1"/>
      <c r="J25" s="1"/>
      <c r="K25" s="1"/>
      <c r="L25" s="1"/>
      <c r="M25" s="1"/>
      <c r="N25" s="32" t="n">
        <f aca="false">IF(Équipe!$B27&lt;&gt;0,Équipe!$A27,"")</f>
        <v>25</v>
      </c>
      <c r="O25" s="32" t="n">
        <f aca="true">IF(Équipe!$B27&lt;&gt;0,RAND(),"")</f>
        <v>0.707879912189199</v>
      </c>
      <c r="P25" s="32" t="n">
        <f aca="true">IF(Équipe!$B27&lt;&gt;0,RANK(O25,$O$1:INDIRECT("$O$"&amp;0+COUNTA($N$1:$N$64)-COUNTBLANK($N$1:$N$64))),"")</f>
        <v>11</v>
      </c>
    </row>
    <row r="26" customFormat="false" ht="30.6" hidden="false" customHeight="true" outlineLevel="0" collapsed="false">
      <c r="A26" s="17" t="s">
        <v>81</v>
      </c>
      <c r="C26" s="17" t="s">
        <v>82</v>
      </c>
      <c r="E26" s="17" t="s">
        <v>83</v>
      </c>
      <c r="H26" s="30" t="s">
        <v>81</v>
      </c>
      <c r="I26" s="1"/>
      <c r="J26" s="30" t="s">
        <v>82</v>
      </c>
      <c r="K26" s="1"/>
      <c r="L26" s="30" t="s">
        <v>83</v>
      </c>
      <c r="M26" s="1"/>
      <c r="N26" s="32" t="n">
        <f aca="false">IF(Équipe!$B28&lt;&gt;0,Équipe!$A28,"")</f>
        <v>26</v>
      </c>
      <c r="O26" s="32" t="n">
        <f aca="true">IF(Équipe!$B28&lt;&gt;0,RAND(),"")</f>
        <v>0.262807196876895</v>
      </c>
      <c r="P26" s="32" t="n">
        <f aca="true">IF(Équipe!$B28&lt;&gt;0,RANK(O26,$O$1:INDIRECT("$O$"&amp;0+COUNTA($N$1:$N$64)-COUNTBLANK($N$1:$N$64))),"")</f>
        <v>23</v>
      </c>
    </row>
    <row r="27" customFormat="false" ht="30.6" hidden="false" customHeight="true" outlineLevel="0" collapsed="false">
      <c r="A27" s="35"/>
      <c r="C27" s="35"/>
      <c r="E27" s="35"/>
      <c r="H27" s="1" t="str">
        <f aca="false">_xlfn.IFNA(INDEX($N$1:$N$65,MATCH(ROW(H27)+22,$P$1:$P$65,0),1),"")</f>
        <v/>
      </c>
      <c r="I27" s="1"/>
      <c r="J27" s="1" t="str">
        <f aca="false">_xlfn.IFNA(INDEX($N$1:$N$65,MATCH(ROW(J27)+26,$P$1:$P$65,0),1),"")</f>
        <v/>
      </c>
      <c r="K27" s="1"/>
      <c r="L27" s="1" t="str">
        <f aca="false">_xlfn.IFNA(INDEX($N$1:$N$65,MATCH(ROW(L27)+30,$P$1:$P$65,0),1),"")</f>
        <v/>
      </c>
      <c r="M27" s="30"/>
      <c r="N27" s="32" t="str">
        <f aca="false">IF(Équipe!$B29&lt;&gt;0,Équipe!$A29,"")</f>
        <v/>
      </c>
      <c r="O27" s="32" t="str">
        <f aca="true">IF(Équipe!$B29&lt;&gt;0,RAND(),"")</f>
        <v/>
      </c>
      <c r="P27" s="32" t="str">
        <f aca="true">IF(Équipe!$B29&lt;&gt;0,RANK(O27,$O$1:INDIRECT("$O$"&amp;0+COUNTA($N$1:$N$64)-COUNTBLANK($N$1:$N$64))),"")</f>
        <v/>
      </c>
    </row>
    <row r="28" customFormat="false" ht="30.6" hidden="false" customHeight="true" outlineLevel="0" collapsed="false">
      <c r="A28" s="35"/>
      <c r="C28" s="35"/>
      <c r="E28" s="35"/>
      <c r="H28" s="1" t="str">
        <f aca="false">_xlfn.IFNA(INDEX($N$1:$N$65,MATCH(ROW(H28)+22,$P$1:$P$65,0),1),"")</f>
        <v/>
      </c>
      <c r="I28" s="1"/>
      <c r="J28" s="1" t="str">
        <f aca="false">_xlfn.IFNA(INDEX($N$1:$N$65,MATCH(ROW(J28)+26,$P$1:$P$65,0),1),"")</f>
        <v/>
      </c>
      <c r="K28" s="1"/>
      <c r="L28" s="1" t="str">
        <f aca="false">_xlfn.IFNA(INDEX($N$1:$N$65,MATCH(ROW(L28)+30,$P$1:$P$65,0),1),"")</f>
        <v/>
      </c>
      <c r="M28" s="1"/>
      <c r="N28" s="32" t="str">
        <f aca="false">IF(Équipe!$B30&lt;&gt;0,Équipe!$A30,"")</f>
        <v/>
      </c>
      <c r="O28" s="32" t="str">
        <f aca="true">IF(Équipe!$B30&lt;&gt;0,RAND(),"")</f>
        <v/>
      </c>
      <c r="P28" s="32" t="str">
        <f aca="true">IF(Équipe!$B30&lt;&gt;0,RANK(O28,$O$1:INDIRECT("$O$"&amp;0+COUNTA($N$1:$N$64)-COUNTBLANK($N$1:$N$64))),"")</f>
        <v/>
      </c>
    </row>
    <row r="29" customFormat="false" ht="30.6" hidden="false" customHeight="true" outlineLevel="0" collapsed="false">
      <c r="A29" s="35"/>
      <c r="C29" s="35"/>
      <c r="E29" s="35"/>
      <c r="H29" s="1" t="str">
        <f aca="false">_xlfn.IFNA(INDEX($N$1:$N$65,MATCH(ROW(H29)+22,$P$1:$P$65,0),1),"")</f>
        <v/>
      </c>
      <c r="I29" s="1"/>
      <c r="J29" s="1" t="str">
        <f aca="false">_xlfn.IFNA(INDEX($N$1:$N$65,MATCH(ROW(J29)+26,$P$1:$P$65,0),1),"")</f>
        <v/>
      </c>
      <c r="K29" s="1"/>
      <c r="L29" s="1" t="str">
        <f aca="false">_xlfn.IFNA(INDEX($N$1:$N$65,MATCH(ROW(L29)+30,$P$1:$P$65,0),1),"")</f>
        <v/>
      </c>
      <c r="M29" s="1"/>
      <c r="N29" s="32" t="str">
        <f aca="false">IF(Équipe!$B31&lt;&gt;0,Équipe!$A31,"")</f>
        <v/>
      </c>
      <c r="O29" s="32" t="str">
        <f aca="true">IF(Équipe!$B31&lt;&gt;0,RAND(),"")</f>
        <v/>
      </c>
      <c r="P29" s="32" t="str">
        <f aca="true">IF(Équipe!$B31&lt;&gt;0,RANK(O29,$O$1:INDIRECT("$O$"&amp;0+COUNTA($N$1:$N$64)-COUNTBLANK($N$1:$N$64))),"")</f>
        <v/>
      </c>
    </row>
    <row r="30" customFormat="false" ht="30.6" hidden="false" customHeight="true" outlineLevel="0" collapsed="false">
      <c r="A30" s="35"/>
      <c r="C30" s="35"/>
      <c r="E30" s="35"/>
      <c r="H30" s="1" t="str">
        <f aca="false">_xlfn.IFNA(INDEX($N$1:$N$65,MATCH(ROW(H30)+22,$P$1:$P$65,0),1),"")</f>
        <v/>
      </c>
      <c r="I30" s="1"/>
      <c r="J30" s="1" t="str">
        <f aca="false">_xlfn.IFNA(INDEX($N$1:$N$65,MATCH(ROW(J30)+26,$P$1:$P$65,0),1),"")</f>
        <v/>
      </c>
      <c r="K30" s="1"/>
      <c r="L30" s="1" t="str">
        <f aca="false">_xlfn.IFNA(INDEX($N$1:$N$65,MATCH(ROW(L30)+30,$P$1:$P$65,0),1),"")</f>
        <v/>
      </c>
      <c r="M30" s="1"/>
      <c r="N30" s="32" t="str">
        <f aca="false">IF(Équipe!$B32&lt;&gt;0,Équipe!$A32,"")</f>
        <v/>
      </c>
      <c r="O30" s="32" t="str">
        <f aca="true">IF(Équipe!$B32&lt;&gt;0,RAND(),"")</f>
        <v/>
      </c>
      <c r="P30" s="32" t="str">
        <f aca="true">IF(Équipe!$B32&lt;&gt;0,RANK(O30,$O$1:INDIRECT("$O$"&amp;0+COUNTA($N$1:$N$64)-COUNTBLANK($N$1:$N$64))),"")</f>
        <v/>
      </c>
    </row>
    <row r="31" customFormat="false" ht="30.6" hidden="false" customHeight="true" outlineLevel="0" collapsed="false">
      <c r="I31" s="1"/>
      <c r="J31" s="1"/>
      <c r="K31" s="1"/>
      <c r="L31" s="1"/>
      <c r="M31" s="1"/>
      <c r="N31" s="32" t="str">
        <f aca="false">IF(Équipe!$B33&lt;&gt;0,Équipe!$A33,"")</f>
        <v/>
      </c>
      <c r="O31" s="32" t="str">
        <f aca="true">IF(Équipe!$B33&lt;&gt;0,RAND(),"")</f>
        <v/>
      </c>
      <c r="P31" s="32" t="str">
        <f aca="true">IF(Équipe!$B33&lt;&gt;0,RANK(O31,$O$1:INDIRECT("$O$"&amp;0+COUNTA($N$1:$N$64)-COUNTBLANK($N$1:$N$64))),"")</f>
        <v/>
      </c>
    </row>
    <row r="32" customFormat="false" ht="30.6" hidden="false" customHeight="true" outlineLevel="0" collapsed="false">
      <c r="A32" s="17" t="s">
        <v>84</v>
      </c>
      <c r="H32" s="30" t="s">
        <v>84</v>
      </c>
      <c r="I32" s="1"/>
      <c r="J32" s="30"/>
      <c r="K32" s="1"/>
      <c r="L32" s="30"/>
      <c r="M32" s="1"/>
      <c r="N32" s="32" t="str">
        <f aca="false">IF(Équipe!$B34&lt;&gt;0,Équipe!$A34,"")</f>
        <v/>
      </c>
      <c r="O32" s="32" t="str">
        <f aca="true">IF(Équipe!$B34&lt;&gt;0,RAND(),"")</f>
        <v/>
      </c>
      <c r="P32" s="32" t="str">
        <f aca="true">IF(Équipe!$B34&lt;&gt;0,RANK(O32,$O$1:INDIRECT("$O$"&amp;0+COUNTA($N$1:$N$64)-COUNTBLANK($N$1:$N$64))),"")</f>
        <v/>
      </c>
    </row>
    <row r="33" customFormat="false" ht="30.6" hidden="false" customHeight="true" outlineLevel="0" collapsed="false">
      <c r="A33" s="35"/>
      <c r="H33" s="1" t="str">
        <f aca="false">_xlfn.IFNA(INDEX($N$1:$N$65,MATCH(ROW(H33)+28,$P$1:$P$65,0),1),"")</f>
        <v/>
      </c>
      <c r="J33" s="1"/>
      <c r="L33" s="1"/>
      <c r="M33" s="30"/>
      <c r="N33" s="32" t="str">
        <f aca="false">IF(Équipe!$B35&lt;&gt;0,Équipe!$A35,"")</f>
        <v/>
      </c>
      <c r="O33" s="32" t="str">
        <f aca="true">IF(Équipe!$B35&lt;&gt;0,RAND(),"")</f>
        <v/>
      </c>
      <c r="P33" s="32" t="str">
        <f aca="true">IF(Équipe!$B35&lt;&gt;0,RANK(O33,$O$1:INDIRECT("$O$"&amp;0+COUNTA($N$1:$N$64)-COUNTBLANK($N$1:$N$64))),"")</f>
        <v/>
      </c>
    </row>
    <row r="34" customFormat="false" ht="31.7" hidden="false" customHeight="true" outlineLevel="0" collapsed="false">
      <c r="A34" s="35"/>
      <c r="H34" s="1" t="str">
        <f aca="false">_xlfn.IFNA(INDEX($N$1:$N$65,MATCH(ROW(H34)+28,$P$1:$P$65,0),1),"")</f>
        <v/>
      </c>
      <c r="J34" s="1"/>
      <c r="L34" s="1"/>
      <c r="M34" s="1"/>
      <c r="N34" s="32" t="str">
        <f aca="false">IF(Équipe!$B36&lt;&gt;0,Équipe!$A36,"")</f>
        <v/>
      </c>
      <c r="O34" s="32" t="str">
        <f aca="true">IF(Équipe!$B36&lt;&gt;0,RAND(),"")</f>
        <v/>
      </c>
      <c r="P34" s="32" t="str">
        <f aca="true">IF(Équipe!$B36&lt;&gt;0,RANK(O34,$O$1:INDIRECT("$O$"&amp;0+COUNTA($N$1:$N$64)-COUNTBLANK($N$1:$N$64))),"")</f>
        <v/>
      </c>
    </row>
    <row r="35" customFormat="false" ht="31.7" hidden="false" customHeight="true" outlineLevel="0" collapsed="false">
      <c r="A35" s="35"/>
      <c r="H35" s="1" t="str">
        <f aca="false">_xlfn.IFNA(INDEX($N$1:$N$65,MATCH(ROW(H35)+28,$P$1:$P$65,0),1),"")</f>
        <v/>
      </c>
      <c r="J35" s="1"/>
      <c r="L35" s="1"/>
      <c r="M35" s="1"/>
      <c r="N35" s="32" t="str">
        <f aca="false">IF(Équipe!$B37&lt;&gt;0,Équipe!$A37,"")</f>
        <v/>
      </c>
      <c r="O35" s="32" t="str">
        <f aca="true">IF(Équipe!$B37&lt;&gt;0,RAND(),"")</f>
        <v/>
      </c>
      <c r="P35" s="32" t="str">
        <f aca="true">IF(Équipe!$B37&lt;&gt;0,RANK(O35,$O$1:INDIRECT("$O$"&amp;0+COUNTA($N$1:$N$64)-COUNTBLANK($N$1:$N$64))),"")</f>
        <v/>
      </c>
    </row>
    <row r="36" customFormat="false" ht="31.7" hidden="false" customHeight="true" outlineLevel="0" collapsed="false">
      <c r="A36" s="35"/>
      <c r="H36" s="1" t="str">
        <f aca="false">_xlfn.IFNA(INDEX($N$1:$N$64,MATCH(ROW(H36)+28,$P$1:$P$65,0),1),"")</f>
        <v/>
      </c>
      <c r="J36" s="1"/>
      <c r="L36" s="1"/>
      <c r="M36" s="1"/>
      <c r="N36" s="32" t="str">
        <f aca="false">IF(Équipe!$B38&lt;&gt;0,Équipe!$A38,"")</f>
        <v/>
      </c>
      <c r="O36" s="32" t="str">
        <f aca="true">IF(Équipe!$B38&lt;&gt;0,RAND(),"")</f>
        <v/>
      </c>
      <c r="P36" s="32" t="str">
        <f aca="true">IF(Équipe!$B38&lt;&gt;0,RANK(O36,$O$1:INDIRECT("$O$"&amp;0+COUNTA($N$1:$N$64)-COUNTBLANK($N$1:$N$64))),"")</f>
        <v/>
      </c>
    </row>
    <row r="37" customFormat="false" ht="31.7" hidden="false" customHeight="true" outlineLevel="0" collapsed="false">
      <c r="M37" s="1"/>
      <c r="N37" s="32" t="str">
        <f aca="false">IF(Équipe!$B39&lt;&gt;0,Équipe!$A39,"")</f>
        <v/>
      </c>
      <c r="O37" s="32" t="str">
        <f aca="true">IF(Équipe!$B39&lt;&gt;0,RAND(),"")</f>
        <v/>
      </c>
      <c r="P37" s="32" t="str">
        <f aca="true">IF(Équipe!$B39&lt;&gt;0,RANK(O37,$O$1:INDIRECT("$O$"&amp;0+COUNTA($N$1:$N$64)-COUNTBLANK($N$1:$N$64))),"")</f>
        <v/>
      </c>
    </row>
    <row r="38" customFormat="false" ht="12.8" hidden="false" customHeight="false" outlineLevel="0" collapsed="false">
      <c r="N38" s="32" t="str">
        <f aca="false">IF(Équipe!$B40&lt;&gt;0,Équipe!$A40,"")</f>
        <v/>
      </c>
      <c r="O38" s="32" t="str">
        <f aca="true">IF(Équipe!$B40&lt;&gt;0,RAND(),"")</f>
        <v/>
      </c>
      <c r="P38" s="32" t="str">
        <f aca="true">IF(Équipe!$B40&lt;&gt;0,RANK(O38,$O$1:INDIRECT("$O$"&amp;0+COUNTA($N$1:$N$64)-COUNTBLANK($N$1:$N$64))),"")</f>
        <v/>
      </c>
    </row>
    <row r="39" customFormat="false" ht="12.8" hidden="false" customHeight="false" outlineLevel="0" collapsed="false">
      <c r="N39" s="32" t="str">
        <f aca="false">IF(Équipe!$B41&lt;&gt;0,Équipe!$A41,"")</f>
        <v/>
      </c>
      <c r="O39" s="32" t="str">
        <f aca="true">IF(Équipe!$B41&lt;&gt;0,RAND(),"")</f>
        <v/>
      </c>
      <c r="P39" s="32" t="str">
        <f aca="true">IF(Équipe!$B41&lt;&gt;0,RANK(O39,$O$1:INDIRECT("$O$"&amp;0+COUNTA($N$1:$N$64)-COUNTBLANK($N$1:$N$64))),"")</f>
        <v/>
      </c>
    </row>
    <row r="40" customFormat="false" ht="12.8" hidden="false" customHeight="false" outlineLevel="0" collapsed="false">
      <c r="N40" s="32" t="str">
        <f aca="false">IF(Équipe!$B42&lt;&gt;0,Équipe!$A42,"")</f>
        <v/>
      </c>
      <c r="O40" s="32" t="str">
        <f aca="true">IF(Équipe!$B42&lt;&gt;0,RAND(),"")</f>
        <v/>
      </c>
      <c r="P40" s="32" t="str">
        <f aca="true">IF(Équipe!$B42&lt;&gt;0,RANK(O40,$O$1:INDIRECT("$O$"&amp;0+COUNTA($N$1:$N$64)-COUNTBLANK($N$1:$N$64))),"")</f>
        <v/>
      </c>
    </row>
    <row r="41" customFormat="false" ht="12.8" hidden="false" customHeight="false" outlineLevel="0" collapsed="false">
      <c r="N41" s="32" t="str">
        <f aca="false">IF(Équipe!$B43&lt;&gt;0,Équipe!$A43,"")</f>
        <v/>
      </c>
      <c r="O41" s="32" t="str">
        <f aca="true">IF(Équipe!$B43&lt;&gt;0,RAND(),"")</f>
        <v/>
      </c>
      <c r="P41" s="32" t="str">
        <f aca="true">IF(Équipe!$B43&lt;&gt;0,RANK(O41,$O$1:INDIRECT("$O$"&amp;0+COUNTA($N$1:$N$64)-COUNTBLANK($N$1:$N$64))),"")</f>
        <v/>
      </c>
    </row>
    <row r="42" customFormat="false" ht="12.8" hidden="false" customHeight="false" outlineLevel="0" collapsed="false">
      <c r="N42" s="32" t="str">
        <f aca="false">IF(Équipe!$B44&lt;&gt;0,Équipe!$A44,"")</f>
        <v/>
      </c>
      <c r="O42" s="32" t="str">
        <f aca="true">IF(Équipe!$B44&lt;&gt;0,RAND(),"")</f>
        <v/>
      </c>
      <c r="P42" s="32" t="str">
        <f aca="true">IF(Équipe!$B44&lt;&gt;0,RANK(O42,$O$1:INDIRECT("$O$"&amp;0+COUNTA($N$1:$N$64)-COUNTBLANK($N$1:$N$64))),"")</f>
        <v/>
      </c>
    </row>
    <row r="43" customFormat="false" ht="12.8" hidden="false" customHeight="false" outlineLevel="0" collapsed="false">
      <c r="N43" s="32" t="str">
        <f aca="false">IF(Équipe!$B45&lt;&gt;0,Équipe!$A45,"")</f>
        <v/>
      </c>
      <c r="O43" s="32" t="str">
        <f aca="true">IF(Équipe!$B45&lt;&gt;0,RAND(),"")</f>
        <v/>
      </c>
      <c r="P43" s="32" t="str">
        <f aca="true">IF(Équipe!$B45&lt;&gt;0,RANK(O43,$O$1:INDIRECT("$O$"&amp;0+COUNTA($N$1:$N$64)-COUNTBLANK($N$1:$N$64))),"")</f>
        <v/>
      </c>
    </row>
    <row r="44" customFormat="false" ht="12.8" hidden="false" customHeight="false" outlineLevel="0" collapsed="false">
      <c r="N44" s="32" t="str">
        <f aca="false">IF(Équipe!$B46&lt;&gt;0,Équipe!$A46,"")</f>
        <v/>
      </c>
      <c r="O44" s="32" t="str">
        <f aca="true">IF(Équipe!$B46&lt;&gt;0,RAND(),"")</f>
        <v/>
      </c>
      <c r="P44" s="32" t="str">
        <f aca="true">IF(Équipe!$B46&lt;&gt;0,RANK(O44,$O$1:INDIRECT("$O$"&amp;0+COUNTA($N$1:$N$64)-COUNTBLANK($N$1:$N$64))),"")</f>
        <v/>
      </c>
    </row>
    <row r="45" customFormat="false" ht="12.8" hidden="false" customHeight="false" outlineLevel="0" collapsed="false">
      <c r="N45" s="32" t="str">
        <f aca="false">IF(Équipe!$B47&lt;&gt;0,Équipe!$A47,"")</f>
        <v/>
      </c>
      <c r="O45" s="32" t="str">
        <f aca="true">IF(Équipe!$B47&lt;&gt;0,RAND(),"")</f>
        <v/>
      </c>
      <c r="P45" s="32" t="str">
        <f aca="true">IF(Équipe!$B47&lt;&gt;0,RANK(O45,$O$1:INDIRECT("$O$"&amp;0+COUNTA($N$1:$N$64)-COUNTBLANK($N$1:$N$64))),"")</f>
        <v/>
      </c>
    </row>
    <row r="46" customFormat="false" ht="12.8" hidden="false" customHeight="false" outlineLevel="0" collapsed="false">
      <c r="N46" s="32" t="str">
        <f aca="false">IF(Équipe!$B48&lt;&gt;0,Équipe!$A48,"")</f>
        <v/>
      </c>
      <c r="O46" s="32" t="str">
        <f aca="true">IF(Équipe!$B48&lt;&gt;0,RAND(),"")</f>
        <v/>
      </c>
      <c r="P46" s="32" t="str">
        <f aca="true">IF(Équipe!$B48&lt;&gt;0,RANK(O46,$O$1:INDIRECT("$O$"&amp;0+COUNTA($N$1:$N$64)-COUNTBLANK($N$1:$N$64))),"")</f>
        <v/>
      </c>
    </row>
    <row r="47" customFormat="false" ht="12.8" hidden="false" customHeight="false" outlineLevel="0" collapsed="false">
      <c r="N47" s="32" t="str">
        <f aca="false">IF(Équipe!$B49&lt;&gt;0,Équipe!$A49,"")</f>
        <v/>
      </c>
      <c r="O47" s="32" t="str">
        <f aca="true">IF(Équipe!$B49&lt;&gt;0,RAND(),"")</f>
        <v/>
      </c>
      <c r="P47" s="32" t="str">
        <f aca="true">IF(Équipe!$B49&lt;&gt;0,RANK(O47,$O$1:INDIRECT("$O$"&amp;0+COUNTA($N$1:$N$64)-COUNTBLANK($N$1:$N$64))),"")</f>
        <v/>
      </c>
    </row>
    <row r="48" customFormat="false" ht="12.8" hidden="false" customHeight="false" outlineLevel="0" collapsed="false">
      <c r="N48" s="32" t="str">
        <f aca="false">IF(Équipe!$B50&lt;&gt;0,Équipe!$A50,"")</f>
        <v/>
      </c>
      <c r="O48" s="32" t="str">
        <f aca="true">IF(Équipe!$B50&lt;&gt;0,RAND(),"")</f>
        <v/>
      </c>
      <c r="P48" s="32" t="str">
        <f aca="true">IF(Équipe!$B50&lt;&gt;0,RANK(O48,$O$1:INDIRECT("$O$"&amp;0+COUNTA($N$1:$N$64)-COUNTBLANK($N$1:$N$64))),"")</f>
        <v/>
      </c>
    </row>
    <row r="49" customFormat="false" ht="12.8" hidden="false" customHeight="false" outlineLevel="0" collapsed="false">
      <c r="N49" s="32" t="str">
        <f aca="false">IF(Équipe!$B51&lt;&gt;0,Équipe!$A51,"")</f>
        <v/>
      </c>
      <c r="O49" s="32" t="str">
        <f aca="true">IF(Équipe!$B51&lt;&gt;0,RAND(),"")</f>
        <v/>
      </c>
      <c r="P49" s="32" t="str">
        <f aca="true">IF(Équipe!$B51&lt;&gt;0,RANK(O49,$O$1:INDIRECT("$O$"&amp;0+COUNTA($N$1:$N$64)-COUNTBLANK($N$1:$N$64))),"")</f>
        <v/>
      </c>
    </row>
    <row r="50" customFormat="false" ht="12.8" hidden="false" customHeight="false" outlineLevel="0" collapsed="false">
      <c r="N50" s="32" t="str">
        <f aca="false">IF(Équipe!$B52&lt;&gt;0,Équipe!$A52,"")</f>
        <v/>
      </c>
      <c r="O50" s="32" t="str">
        <f aca="true">IF(Équipe!$B52&lt;&gt;0,RAND(),"")</f>
        <v/>
      </c>
      <c r="P50" s="32" t="str">
        <f aca="true">IF(Équipe!$B52&lt;&gt;0,RANK(O50,$O$1:INDIRECT("$O$"&amp;0+COUNTA($N$1:$N$64)-COUNTBLANK($N$1:$N$64))),"")</f>
        <v/>
      </c>
    </row>
    <row r="51" customFormat="false" ht="12.8" hidden="false" customHeight="false" outlineLevel="0" collapsed="false">
      <c r="N51" s="32" t="str">
        <f aca="false">IF(Équipe!$B53&lt;&gt;0,Équipe!$A53,"")</f>
        <v/>
      </c>
      <c r="O51" s="32" t="str">
        <f aca="true">IF(Équipe!$B53&lt;&gt;0,RAND(),"")</f>
        <v/>
      </c>
      <c r="P51" s="32" t="str">
        <f aca="true">IF(Équipe!$B53&lt;&gt;0,RANK(O51,$O$1:INDIRECT("$O$"&amp;0+COUNTA($N$1:$N$64)-COUNTBLANK($N$1:$N$64))),"")</f>
        <v/>
      </c>
    </row>
    <row r="52" customFormat="false" ht="12.8" hidden="false" customHeight="false" outlineLevel="0" collapsed="false">
      <c r="N52" s="32" t="str">
        <f aca="false">IF(Équipe!$B54&lt;&gt;0,Équipe!$A54,"")</f>
        <v/>
      </c>
      <c r="O52" s="32" t="str">
        <f aca="true">IF(Équipe!$B54&lt;&gt;0,RAND(),"")</f>
        <v/>
      </c>
      <c r="P52" s="32" t="str">
        <f aca="true">IF(Équipe!$B54&lt;&gt;0,RANK(O52,$O$1:INDIRECT("$O$"&amp;0+COUNTA($N$1:$N$64)-COUNTBLANK($N$1:$N$64))),"")</f>
        <v/>
      </c>
    </row>
    <row r="53" customFormat="false" ht="12.8" hidden="false" customHeight="false" outlineLevel="0" collapsed="false">
      <c r="N53" s="32" t="str">
        <f aca="false">IF(Équipe!$B55&lt;&gt;0,Équipe!$A55,"")</f>
        <v/>
      </c>
      <c r="O53" s="32" t="str">
        <f aca="true">IF(Équipe!$B55&lt;&gt;0,RAND(),"")</f>
        <v/>
      </c>
      <c r="P53" s="32" t="str">
        <f aca="true">IF(Équipe!$B55&lt;&gt;0,RANK(O53,$O$1:INDIRECT("$O$"&amp;0+COUNTA($N$1:$N$64)-COUNTBLANK($N$1:$N$64))),"")</f>
        <v/>
      </c>
    </row>
    <row r="54" customFormat="false" ht="12.8" hidden="false" customHeight="false" outlineLevel="0" collapsed="false">
      <c r="N54" s="32" t="str">
        <f aca="false">IF(Équipe!$B56&lt;&gt;0,Équipe!$A56,"")</f>
        <v/>
      </c>
      <c r="O54" s="32" t="str">
        <f aca="true">IF(Équipe!$B56&lt;&gt;0,RAND(),"")</f>
        <v/>
      </c>
      <c r="P54" s="32" t="str">
        <f aca="true">IF(Équipe!$B56&lt;&gt;0,RANK(O54,$O$1:INDIRECT("$O$"&amp;0+COUNTA($N$1:$N$64)-COUNTBLANK($N$1:$N$64))),"")</f>
        <v/>
      </c>
    </row>
    <row r="55" customFormat="false" ht="12.8" hidden="false" customHeight="false" outlineLevel="0" collapsed="false">
      <c r="N55" s="32" t="str">
        <f aca="false">IF(Équipe!$B57&lt;&gt;0,Équipe!$A57,"")</f>
        <v/>
      </c>
      <c r="O55" s="32" t="str">
        <f aca="true">IF(Équipe!$B57&lt;&gt;0,RAND(),"")</f>
        <v/>
      </c>
      <c r="P55" s="32" t="str">
        <f aca="true">IF(Équipe!$B57&lt;&gt;0,RANK(O55,$O$1:INDIRECT("$O$"&amp;0+COUNTA($N$1:$N$64)-COUNTBLANK($N$1:$N$64))),"")</f>
        <v/>
      </c>
    </row>
    <row r="56" customFormat="false" ht="12.8" hidden="false" customHeight="false" outlineLevel="0" collapsed="false">
      <c r="N56" s="32" t="str">
        <f aca="false">IF(Équipe!$B58&lt;&gt;0,Équipe!$A58,"")</f>
        <v/>
      </c>
      <c r="O56" s="32" t="str">
        <f aca="true">IF(Équipe!$B58&lt;&gt;0,RAND(),"")</f>
        <v/>
      </c>
      <c r="P56" s="32" t="str">
        <f aca="true">IF(Équipe!$B58&lt;&gt;0,RANK(O56,$O$1:INDIRECT("$O$"&amp;0+COUNTA($N$1:$N$64)-COUNTBLANK($N$1:$N$64))),"")</f>
        <v/>
      </c>
    </row>
    <row r="57" customFormat="false" ht="12.8" hidden="false" customHeight="false" outlineLevel="0" collapsed="false">
      <c r="N57" s="32" t="str">
        <f aca="false">IF(Équipe!$B59&lt;&gt;0,Équipe!$A59,"")</f>
        <v/>
      </c>
      <c r="O57" s="32" t="str">
        <f aca="true">IF(Équipe!$B59&lt;&gt;0,RAND(),"")</f>
        <v/>
      </c>
      <c r="P57" s="32" t="str">
        <f aca="true">IF(Équipe!$B59&lt;&gt;0,RANK(O57,$O$1:INDIRECT("$O$"&amp;0+COUNTA($N$1:$N$64)-COUNTBLANK($N$1:$N$64))),"")</f>
        <v/>
      </c>
    </row>
    <row r="58" customFormat="false" ht="12.8" hidden="false" customHeight="false" outlineLevel="0" collapsed="false">
      <c r="N58" s="32" t="str">
        <f aca="false">IF(Équipe!$B60&lt;&gt;0,Équipe!$A60,"")</f>
        <v/>
      </c>
      <c r="O58" s="32" t="str">
        <f aca="true">IF(Équipe!$B60&lt;&gt;0,RAND(),"")</f>
        <v/>
      </c>
      <c r="P58" s="32" t="str">
        <f aca="true">IF(Équipe!$B60&lt;&gt;0,RANK(O58,$O$1:INDIRECT("$O$"&amp;0+COUNTA($N$1:$N$64)-COUNTBLANK($N$1:$N$64))),"")</f>
        <v/>
      </c>
    </row>
    <row r="59" customFormat="false" ht="12.8" hidden="false" customHeight="false" outlineLevel="0" collapsed="false">
      <c r="N59" s="32" t="str">
        <f aca="false">IF(Équipe!$B61&lt;&gt;0,Équipe!$A61,"")</f>
        <v/>
      </c>
      <c r="O59" s="32" t="str">
        <f aca="true">IF(Équipe!$B61&lt;&gt;0,RAND(),"")</f>
        <v/>
      </c>
      <c r="P59" s="32" t="str">
        <f aca="true">IF(Équipe!$B61&lt;&gt;0,RANK(O59,$O$1:INDIRECT("$O$"&amp;0+COUNTA($N$1:$N$64)-COUNTBLANK($N$1:$N$64))),"")</f>
        <v/>
      </c>
    </row>
    <row r="60" customFormat="false" ht="12.8" hidden="false" customHeight="false" outlineLevel="0" collapsed="false">
      <c r="N60" s="32" t="str">
        <f aca="false">IF(Équipe!$B62&lt;&gt;0,Équipe!$A62,"")</f>
        <v/>
      </c>
      <c r="O60" s="32" t="str">
        <f aca="true">IF(Équipe!$B62&lt;&gt;0,RAND(),"")</f>
        <v/>
      </c>
      <c r="P60" s="32" t="str">
        <f aca="true">IF(Équipe!$B62&lt;&gt;0,RANK(O60,$O$1:INDIRECT("$O$"&amp;0+COUNTA($N$1:$N$64)-COUNTBLANK($N$1:$N$64))),"")</f>
        <v/>
      </c>
    </row>
    <row r="61" customFormat="false" ht="12.8" hidden="false" customHeight="false" outlineLevel="0" collapsed="false">
      <c r="N61" s="32" t="str">
        <f aca="false">IF(Équipe!$B63&lt;&gt;0,Équipe!$A63,"")</f>
        <v/>
      </c>
      <c r="O61" s="32" t="str">
        <f aca="true">IF(Équipe!$B63&lt;&gt;0,RAND(),"")</f>
        <v/>
      </c>
      <c r="P61" s="32" t="str">
        <f aca="true">IF(Équipe!$B63&lt;&gt;0,RANK(O61,$O$1:INDIRECT("$O$"&amp;0+COUNTA($N$1:$N$64)-COUNTBLANK($N$1:$N$64))),"")</f>
        <v/>
      </c>
    </row>
    <row r="62" customFormat="false" ht="12.8" hidden="false" customHeight="false" outlineLevel="0" collapsed="false">
      <c r="N62" s="32" t="str">
        <f aca="false">IF(Équipe!$B64&lt;&gt;0,Équipe!$A64,"")</f>
        <v/>
      </c>
      <c r="O62" s="32" t="str">
        <f aca="true">IF(Équipe!$B64&lt;&gt;0,RAND(),"")</f>
        <v/>
      </c>
      <c r="P62" s="32" t="str">
        <f aca="true">IF(Équipe!$B64&lt;&gt;0,RANK(O62,$O$1:INDIRECT("$O$"&amp;0+COUNTA($N$1:$N$64)-COUNTBLANK($N$1:$N$64))),"")</f>
        <v/>
      </c>
    </row>
    <row r="63" customFormat="false" ht="12.8" hidden="false" customHeight="false" outlineLevel="0" collapsed="false">
      <c r="N63" s="32" t="str">
        <f aca="false">IF(Équipe!$B65&lt;&gt;0,Équipe!$A65,"")</f>
        <v/>
      </c>
      <c r="O63" s="32" t="str">
        <f aca="true">IF(Équipe!$B65&lt;&gt;0,RAND(),"")</f>
        <v/>
      </c>
      <c r="P63" s="32" t="str">
        <f aca="true">IF(Équipe!$B65&lt;&gt;0,RANK(O63,$O$1:INDIRECT("$O$"&amp;0+COUNTA($N$1:$N$64)-COUNTBLANK($N$1:$N$64))),"")</f>
        <v/>
      </c>
    </row>
    <row r="64" customFormat="false" ht="12.8" hidden="false" customHeight="false" outlineLevel="0" collapsed="false">
      <c r="N64" s="32" t="str">
        <f aca="false">IF(Équipe!$B66&lt;&gt;0,Équipe!$A66,"")</f>
        <v/>
      </c>
      <c r="O64" s="32" t="str">
        <f aca="true">IF(Équipe!$B66&lt;&gt;0,RAND(),"")</f>
        <v/>
      </c>
      <c r="P64" s="32" t="str">
        <f aca="true">IF(Équipe!$B66&lt;&gt;0,RANK(O64,$O$1:INDIRECT("$O$"&amp;0+COUNTA($N$1:$N$64)-COUNTBLANK($N$1:$N$64))),"")</f>
        <v/>
      </c>
    </row>
    <row r="66" customFormat="false" ht="12.8" hidden="false" customHeight="false" outlineLevel="0" collapsed="false">
      <c r="N66" s="32" t="str">
        <f aca="false">IF(Équipe!$B70&lt;&gt;0,Équipe!$A70,"")</f>
        <v/>
      </c>
    </row>
    <row r="67" customFormat="false" ht="12.8" hidden="false" customHeight="false" outlineLevel="0" collapsed="false">
      <c r="N67" s="32" t="str">
        <f aca="false">IF(Équipe!$B71&lt;&gt;0,Équipe!$A71,"")</f>
        <v/>
      </c>
    </row>
    <row r="68" customFormat="false" ht="12.8" hidden="false" customHeight="false" outlineLevel="0" collapsed="false">
      <c r="N68" s="32" t="str">
        <f aca="false">IF(Équipe!$B72&lt;&gt;0,Équipe!$A72,"")</f>
        <v/>
      </c>
    </row>
    <row r="69" customFormat="false" ht="12.8" hidden="false" customHeight="false" outlineLevel="0" collapsed="false">
      <c r="N69" s="32" t="str">
        <f aca="false">IF(Équipe!$B73&lt;&gt;0,Équipe!$A73,"")</f>
        <v/>
      </c>
    </row>
    <row r="70" customFormat="false" ht="12.8" hidden="false" customHeight="false" outlineLevel="0" collapsed="false">
      <c r="N70" s="32" t="str">
        <f aca="false">IF(Équipe!$B74&lt;&gt;0,Équipe!$A74,"")</f>
        <v/>
      </c>
    </row>
    <row r="71" customFormat="false" ht="12.8" hidden="false" customHeight="false" outlineLevel="0" collapsed="false">
      <c r="N71" s="32" t="str">
        <f aca="false">IF(Équipe!$B75&lt;&gt;0,Équipe!$A75,"")</f>
        <v/>
      </c>
    </row>
    <row r="72" customFormat="false" ht="12.8" hidden="false" customHeight="false" outlineLevel="0" collapsed="false">
      <c r="N72" s="32" t="str">
        <f aca="false">IF(Équipe!$B76&lt;&gt;0,Équipe!$A76,"")</f>
        <v/>
      </c>
    </row>
    <row r="73" customFormat="false" ht="12.8" hidden="false" customHeight="false" outlineLevel="0" collapsed="false">
      <c r="N73" s="32" t="str">
        <f aca="false">IF(Équipe!$B77&lt;&gt;0,Équipe!$A77,"")</f>
        <v/>
      </c>
    </row>
  </sheetData>
  <mergeCells count="2">
    <mergeCell ref="A1:F1"/>
    <mergeCell ref="H1:L1"/>
  </mergeCells>
  <conditionalFormatting sqref="A9:A12 A15:A18 A21:A24 C3:C6 C9:C12 C15:C18 C21:C24 E3:E6 E9:E12 E21:E24 A27:A30 C27:C30 E27:E30 A3:A6 E15:E18 A33:A36">
    <cfRule type="cellIs" priority="2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27" activeCellId="0" sqref="K2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0.2"/>
    <col collapsed="false" customWidth="true" hidden="false" outlineLevel="0" max="2" min="2" style="1" width="24.46"/>
    <col collapsed="false" customWidth="true" hidden="false" outlineLevel="0" max="4" min="3" style="1" width="7.11"/>
    <col collapsed="false" customWidth="true" hidden="false" outlineLevel="0" max="6" min="5" style="1" width="7.29"/>
    <col collapsed="false" customWidth="true" hidden="false" outlineLevel="0" max="8" min="7" style="1" width="11.26"/>
    <col collapsed="false" customWidth="true" hidden="false" outlineLevel="0" max="10" min="10" style="1" width="10.2"/>
    <col collapsed="false" customWidth="true" hidden="false" outlineLevel="0" max="11" min="11" style="1" width="14.21"/>
    <col collapsed="false" customWidth="true" hidden="false" outlineLevel="0" max="15" min="12" style="1" width="7.29"/>
    <col collapsed="false" customWidth="true" hidden="false" outlineLevel="0" max="17" min="16" style="1" width="11.26"/>
    <col collapsed="false" customWidth="true" hidden="false" outlineLevel="0" max="19" min="19" style="1" width="10.2"/>
    <col collapsed="false" customWidth="true" hidden="false" outlineLevel="0" max="20" min="20" style="1" width="14.21"/>
    <col collapsed="false" customWidth="true" hidden="false" outlineLevel="0" max="24" min="21" style="1" width="7.29"/>
    <col collapsed="false" customWidth="true" hidden="false" outlineLevel="0" max="26" min="25" style="1" width="11.26"/>
    <col collapsed="false" customWidth="true" hidden="false" outlineLevel="0" max="28" min="28" style="1" width="10.2"/>
    <col collapsed="false" customWidth="true" hidden="false" outlineLevel="0" max="29" min="29" style="1" width="14.21"/>
    <col collapsed="false" customWidth="true" hidden="false" outlineLevel="0" max="33" min="30" style="1" width="7.29"/>
    <col collapsed="false" customWidth="true" hidden="false" outlineLevel="0" max="35" min="34" style="1" width="11.26"/>
    <col collapsed="false" customWidth="true" hidden="false" outlineLevel="0" max="38" min="37" style="1" width="9.18"/>
    <col collapsed="false" customWidth="true" hidden="false" outlineLevel="0" max="40" min="39" style="1" width="12.83"/>
    <col collapsed="false" customWidth="true" hidden="false" outlineLevel="0" max="42" min="41" style="1" width="11.26"/>
  </cols>
  <sheetData>
    <row r="1" customFormat="false" ht="12.8" hidden="false" customHeight="false" outlineLevel="0" collapsed="false">
      <c r="A1" s="14" t="s">
        <v>85</v>
      </c>
      <c r="B1" s="14"/>
      <c r="C1" s="14"/>
      <c r="D1" s="14"/>
      <c r="E1" s="14"/>
      <c r="F1" s="14"/>
      <c r="G1" s="14"/>
      <c r="H1" s="14"/>
      <c r="J1" s="14" t="s">
        <v>86</v>
      </c>
      <c r="K1" s="14"/>
      <c r="L1" s="14"/>
      <c r="M1" s="14"/>
      <c r="N1" s="14"/>
      <c r="O1" s="14"/>
      <c r="P1" s="14"/>
      <c r="Q1" s="14"/>
      <c r="S1" s="14" t="s">
        <v>87</v>
      </c>
      <c r="T1" s="14"/>
      <c r="U1" s="14"/>
      <c r="V1" s="14"/>
      <c r="W1" s="14"/>
      <c r="X1" s="14"/>
      <c r="Y1" s="14"/>
      <c r="Z1" s="14"/>
      <c r="AB1" s="14" t="s">
        <v>88</v>
      </c>
      <c r="AC1" s="14"/>
      <c r="AD1" s="14"/>
      <c r="AE1" s="14"/>
      <c r="AF1" s="14"/>
      <c r="AG1" s="14"/>
      <c r="AH1" s="14"/>
      <c r="AI1" s="14"/>
    </row>
    <row r="2" customFormat="false" ht="12.8" hidden="false" customHeight="false" outlineLevel="0" collapsed="false">
      <c r="A2" s="14"/>
      <c r="B2" s="14"/>
      <c r="C2" s="14"/>
      <c r="D2" s="14"/>
      <c r="E2" s="14"/>
      <c r="F2" s="14"/>
      <c r="G2" s="14"/>
      <c r="H2" s="14"/>
      <c r="J2" s="14"/>
      <c r="K2" s="14"/>
      <c r="L2" s="14"/>
      <c r="M2" s="14"/>
      <c r="N2" s="14"/>
      <c r="O2" s="14"/>
      <c r="P2" s="14"/>
      <c r="Q2" s="14"/>
      <c r="S2" s="14"/>
      <c r="T2" s="14"/>
      <c r="U2" s="14"/>
      <c r="V2" s="14"/>
      <c r="W2" s="14"/>
      <c r="X2" s="14"/>
      <c r="Y2" s="14"/>
      <c r="Z2" s="14"/>
      <c r="AB2" s="14"/>
      <c r="AC2" s="14"/>
      <c r="AD2" s="14"/>
      <c r="AE2" s="14"/>
      <c r="AF2" s="14"/>
      <c r="AG2" s="14"/>
      <c r="AH2" s="14"/>
      <c r="AI2" s="14"/>
    </row>
    <row r="3" customFormat="false" ht="18.55" hidden="false" customHeight="false" outlineLevel="0" collapsed="false">
      <c r="A3" s="17" t="s">
        <v>89</v>
      </c>
      <c r="B3" s="17" t="s">
        <v>90</v>
      </c>
      <c r="C3" s="17" t="s">
        <v>91</v>
      </c>
      <c r="D3" s="17"/>
      <c r="E3" s="17" t="s">
        <v>92</v>
      </c>
      <c r="F3" s="17"/>
      <c r="G3" s="17" t="s">
        <v>93</v>
      </c>
      <c r="H3" s="17" t="s">
        <v>94</v>
      </c>
      <c r="J3" s="17" t="s">
        <v>89</v>
      </c>
      <c r="K3" s="17" t="s">
        <v>90</v>
      </c>
      <c r="L3" s="17" t="s">
        <v>91</v>
      </c>
      <c r="M3" s="17"/>
      <c r="N3" s="17" t="s">
        <v>92</v>
      </c>
      <c r="O3" s="17"/>
      <c r="P3" s="17" t="s">
        <v>93</v>
      </c>
      <c r="Q3" s="17" t="s">
        <v>94</v>
      </c>
      <c r="S3" s="17" t="s">
        <v>89</v>
      </c>
      <c r="T3" s="17" t="s">
        <v>90</v>
      </c>
      <c r="U3" s="17" t="s">
        <v>91</v>
      </c>
      <c r="V3" s="17"/>
      <c r="W3" s="17" t="s">
        <v>92</v>
      </c>
      <c r="X3" s="17"/>
      <c r="Y3" s="17" t="s">
        <v>93</v>
      </c>
      <c r="Z3" s="17" t="s">
        <v>94</v>
      </c>
      <c r="AB3" s="17" t="s">
        <v>89</v>
      </c>
      <c r="AC3" s="17" t="s">
        <v>90</v>
      </c>
      <c r="AD3" s="17" t="s">
        <v>91</v>
      </c>
      <c r="AE3" s="17"/>
      <c r="AF3" s="17" t="s">
        <v>92</v>
      </c>
      <c r="AG3" s="17"/>
      <c r="AH3" s="17" t="s">
        <v>93</v>
      </c>
      <c r="AI3" s="17" t="s">
        <v>94</v>
      </c>
    </row>
    <row r="4" customFormat="false" ht="18.55" hidden="false" customHeight="false" outlineLevel="0" collapsed="false">
      <c r="A4" s="17" t="n">
        <f aca="false">IF(ROW(A4)-3&lt;=Procédure!$K$3,ROW(A4)-3,IF(ROW(A4)-(QUOTIENT(ROW(A4)-3,Procédure!$K$3)*Procédure!$K$3)-3&lt;&gt;0,ROW(A4)-(QUOTIENT(ROW(A4)-3,Procédure!$K$3)*Procédure!$K$3)-3,ROW(A4)-(QUOTIENT(ROW(A4)-3,Procédure!$K$3)*Procédure!$K$3)-3+Procédure!$K$3))</f>
        <v>1</v>
      </c>
      <c r="B4" s="22" t="str">
        <f aca="false">'Tableau Poule A-B-C-D'!$A$1&amp;"-"&amp;'Tableau Poule A-B-C-D'!$A$3</f>
        <v>POULE A-Match 1</v>
      </c>
      <c r="C4" s="36" t="str">
        <f aca="false">'Tableau Poule A-B-C-D'!$A$5</f>
        <v/>
      </c>
      <c r="D4" s="37" t="str">
        <f aca="false">'Tableau Poule A-B-C-D'!$B$5</f>
        <v/>
      </c>
      <c r="E4" s="36" t="str">
        <f aca="false">'Tableau Poule A-B-C-D'!$A$6</f>
        <v/>
      </c>
      <c r="F4" s="37" t="str">
        <f aca="false">'Tableau Poule A-B-C-D'!$B$6</f>
        <v/>
      </c>
      <c r="G4" s="22"/>
      <c r="H4" s="22"/>
      <c r="J4" s="19" t="n">
        <f aca="false">IF(ROW(J4)-3&lt;=Procédure!$K$3,ROW(J4)-3,IF(ROW(J4)-(QUOTIENT(ROW(J4)-3,Procédure!$K$3)*Procédure!$K$3)-3&lt;&gt;0,ROW(J4)-(QUOTIENT(ROW(J4)-3,Procédure!$K$3)*Procédure!$K$3)-3,ROW(J4)-(QUOTIENT(ROW(J4)-3,Procédure!$K$3)*Procédure!$K$3)-3+Procédure!$K$3))</f>
        <v>1</v>
      </c>
      <c r="K4" s="38" t="str">
        <f aca="false">'Tableau Poule A-B-C-D'!$A$1</f>
        <v>POULE A</v>
      </c>
      <c r="L4" s="36" t="str">
        <f aca="false">'Tableau Poule A-B-C-D'!$F$10</f>
        <v/>
      </c>
      <c r="M4" s="37" t="str">
        <f aca="false">'Tableau Poule A-B-C-D'!$G$10</f>
        <v/>
      </c>
      <c r="N4" s="36" t="str">
        <f aca="false">'Tableau Poule A-B-C-D'!$F$11</f>
        <v/>
      </c>
      <c r="O4" s="37" t="str">
        <f aca="false">'Tableau Poule A-B-C-D'!$G$11</f>
        <v/>
      </c>
      <c r="P4" s="38"/>
      <c r="Q4" s="38"/>
      <c r="S4" s="19" t="n">
        <f aca="false">IF(ROW(S4)-3&lt;=Procédure!$K$3,ROW(S4)-3,IF(ROW(S4)-(QUOTIENT(ROW(S4)-3,Procédure!$K$3)*Procédure!$K$3)-3&lt;&gt;0,ROW(S4)-(QUOTIENT(ROW(S4)-3,Procédure!$K$3)*Procédure!$K$3)-3,ROW(S4)-(QUOTIENT(ROW(S4)-3,Procédure!$K$3)*Procédure!$K$3)-3+Procédure!$K$3))</f>
        <v>1</v>
      </c>
      <c r="T4" s="38" t="str">
        <f aca="false">'Tableau Poule A-B-C-D'!$A$1</f>
        <v>POULE A</v>
      </c>
      <c r="U4" s="36" t="str">
        <f aca="false">'Tableau Poule A-B-C-D'!$F$5</f>
        <v/>
      </c>
      <c r="V4" s="37" t="str">
        <f aca="false">'Tableau Poule A-B-C-D'!$G$5</f>
        <v/>
      </c>
      <c r="W4" s="36" t="str">
        <f aca="false">'Tableau Poule A-B-C-D'!$F$6</f>
        <v/>
      </c>
      <c r="X4" s="37" t="str">
        <f aca="false">'Tableau Poule A-B-C-D'!$G$6</f>
        <v/>
      </c>
      <c r="Y4" s="38"/>
      <c r="Z4" s="38"/>
      <c r="AB4" s="19" t="n">
        <f aca="false">IF(ROW(AB4)-3&lt;=Procédure!$K$3,ROW(AB4)-3,IF(ROW(AB4)-(QUOTIENT(ROW(AB4)-3,Procédure!$K$3)*Procédure!$K$3)-3&lt;&gt;0,ROW(AB4)-(QUOTIENT(ROW(AB4)-3,Procédure!$K$3)*Procédure!$K$3)-3,ROW(AB4)-(QUOTIENT(ROW(AB4)-3,Procédure!$K$3)*Procédure!$K$3)-3+Procédure!$K$3))</f>
        <v>1</v>
      </c>
      <c r="AC4" s="38" t="str">
        <f aca="false">'Tableau Poule A-B-C-D'!$A$1</f>
        <v>POULE A</v>
      </c>
      <c r="AD4" s="36" t="str">
        <f aca="false">'Tableau Poule A-B-C-D'!$K$7</f>
        <v/>
      </c>
      <c r="AE4" s="37" t="str">
        <f aca="false">'Tableau Poule A-B-C-D'!$L$7</f>
        <v/>
      </c>
      <c r="AF4" s="36" t="str">
        <f aca="false">'Tableau Poule A-B-C-D'!$K$8</f>
        <v/>
      </c>
      <c r="AG4" s="37" t="str">
        <f aca="false">'Tableau Poule A-B-C-D'!$L$8</f>
        <v/>
      </c>
      <c r="AH4" s="38"/>
      <c r="AI4" s="38"/>
    </row>
    <row r="5" customFormat="false" ht="18.55" hidden="false" customHeight="false" outlineLevel="0" collapsed="false">
      <c r="A5" s="17" t="n">
        <f aca="false">IF(ROW(A5)-3&lt;=Procédure!$K$3,ROW(A5)-3,IF(ROW(A5)-(QUOTIENT(ROW(A5)-3,Procédure!$K$3)*Procédure!$K$3)-3&lt;&gt;0,ROW(A5)-(QUOTIENT(ROW(A5)-3,Procédure!$K$3)*Procédure!$K$3)-3,ROW(A5)-(QUOTIENT(ROW(A5)-3,Procédure!$K$3)*Procédure!$K$3)-3+Procédure!$K$3))</f>
        <v>2</v>
      </c>
      <c r="B5" s="22" t="str">
        <f aca="false">'Tableau Poule A-B-C-D'!$A$1&amp;"-"&amp;'Tableau Poule A-B-C-D'!$A$8</f>
        <v>POULE A-Match 2</v>
      </c>
      <c r="C5" s="36" t="str">
        <f aca="false">'Tableau Poule A-B-C-D'!$A$10</f>
        <v/>
      </c>
      <c r="D5" s="37" t="str">
        <f aca="false">'Tableau Poule A-B-C-D'!$B$10</f>
        <v/>
      </c>
      <c r="E5" s="36" t="str">
        <f aca="false">'Tableau Poule A-B-C-D'!$A$11</f>
        <v/>
      </c>
      <c r="F5" s="37" t="str">
        <f aca="false">'Tableau Poule A-B-C-D'!$B$11</f>
        <v/>
      </c>
      <c r="G5" s="22"/>
      <c r="H5" s="22"/>
      <c r="J5" s="19" t="n">
        <f aca="false">IF(ROW(J5)-3&lt;=Procédure!$K$3,ROW(J5)-3,IF(ROW(J5)-(QUOTIENT(ROW(J5)-3,Procédure!$K$3)*Procédure!$K$3)-3&lt;&gt;0,ROW(J5)-(QUOTIENT(ROW(J5)-3,Procédure!$K$3)*Procédure!$K$3)-3,ROW(J5)-(QUOTIENT(ROW(J5)-3,Procédure!$K$3)*Procédure!$K$3)-3+Procédure!$K$3))</f>
        <v>2</v>
      </c>
      <c r="K5" s="38" t="str">
        <f aca="false">'Tableau Poule A-B-C-D'!$A$14</f>
        <v>POULE B</v>
      </c>
      <c r="L5" s="36" t="str">
        <f aca="false">'Tableau Poule A-B-C-D'!$F$23</f>
        <v/>
      </c>
      <c r="M5" s="37" t="str">
        <f aca="false">'Tableau Poule A-B-C-D'!$G$23</f>
        <v/>
      </c>
      <c r="N5" s="36" t="str">
        <f aca="false">'Tableau Poule A-B-C-D'!$F$24</f>
        <v/>
      </c>
      <c r="O5" s="37" t="str">
        <f aca="false">'Tableau Poule A-B-C-D'!$G$24</f>
        <v/>
      </c>
      <c r="P5" s="38"/>
      <c r="Q5" s="38"/>
      <c r="S5" s="19" t="n">
        <f aca="false">IF(ROW(S5)-3&lt;=Procédure!$K$3,ROW(S5)-3,IF(ROW(S5)-(QUOTIENT(ROW(S5)-3,Procédure!$K$3)*Procédure!$K$3)-3&lt;&gt;0,ROW(S5)-(QUOTIENT(ROW(S5)-3,Procédure!$K$3)*Procédure!$K$3)-3,ROW(S5)-(QUOTIENT(ROW(S5)-3,Procédure!$K$3)*Procédure!$K$3)-3+Procédure!$K$3))</f>
        <v>2</v>
      </c>
      <c r="T5" s="38" t="str">
        <f aca="false">'Tableau Poule A-B-C-D'!$A$14</f>
        <v>POULE B</v>
      </c>
      <c r="U5" s="36" t="str">
        <f aca="false">'Tableau Poule A-B-C-D'!$F$18</f>
        <v/>
      </c>
      <c r="V5" s="37" t="str">
        <f aca="false">'Tableau Poule A-B-C-D'!$G$18</f>
        <v/>
      </c>
      <c r="W5" s="36" t="str">
        <f aca="false">'Tableau Poule A-B-C-D'!$F$19</f>
        <v/>
      </c>
      <c r="X5" s="37" t="str">
        <f aca="false">'Tableau Poule A-B-C-D'!$G$19</f>
        <v/>
      </c>
      <c r="Y5" s="38"/>
      <c r="Z5" s="38"/>
      <c r="AB5" s="19" t="n">
        <f aca="false">IF(ROW(AB5)-3&lt;=Procédure!$K$3,ROW(AB5)-3,IF(ROW(AB5)-(QUOTIENT(ROW(AB5)-3,Procédure!$K$3)*Procédure!$K$3)-3&lt;&gt;0,ROW(AB5)-(QUOTIENT(ROW(AB5)-3,Procédure!$K$3)*Procédure!$K$3)-3,ROW(AB5)-(QUOTIENT(ROW(AB5)-3,Procédure!$K$3)*Procédure!$K$3)-3+Procédure!$K$3))</f>
        <v>2</v>
      </c>
      <c r="AC5" s="38" t="str">
        <f aca="false">'Tableau Poule A-B-C-D'!$A$14</f>
        <v>POULE B</v>
      </c>
      <c r="AD5" s="36" t="str">
        <f aca="false">'Tableau Poule A-B-C-D'!$K$20</f>
        <v/>
      </c>
      <c r="AE5" s="37" t="str">
        <f aca="false">'Tableau Poule A-B-C-D'!$L$20</f>
        <v/>
      </c>
      <c r="AF5" s="36" t="str">
        <f aca="false">'Tableau Poule A-B-C-D'!$K$21</f>
        <v/>
      </c>
      <c r="AG5" s="37" t="str">
        <f aca="false">'Tableau Poule A-B-C-D'!$L$21</f>
        <v/>
      </c>
      <c r="AH5" s="38"/>
      <c r="AI5" s="38"/>
    </row>
    <row r="6" customFormat="false" ht="18.55" hidden="false" customHeight="false" outlineLevel="0" collapsed="false">
      <c r="A6" s="17" t="n">
        <f aca="false">IF(ROW(A6)-3&lt;=Procédure!$K$3,ROW(A6)-3,IF(ROW(A6)-(QUOTIENT(ROW(A6)-3,Procédure!$K$3)*Procédure!$K$3)-3&lt;&gt;0,ROW(A6)-(QUOTIENT(ROW(A6)-3,Procédure!$K$3)*Procédure!$K$3)-3,ROW(A6)-(QUOTIENT(ROW(A6)-3,Procédure!$K$3)*Procédure!$K$3)-3+Procédure!$K$3))</f>
        <v>3</v>
      </c>
      <c r="B6" s="22" t="str">
        <f aca="false">'Tableau Poule A-B-C-D'!$A$14&amp;"-"&amp;'Tableau Poule A-B-C-D'!$A$16</f>
        <v>POULE B-Match 1</v>
      </c>
      <c r="C6" s="36" t="str">
        <f aca="false">'Tableau Poule A-B-C-D'!$A$18</f>
        <v/>
      </c>
      <c r="D6" s="37" t="str">
        <f aca="false">'Tableau Poule A-B-C-D'!$B$18</f>
        <v/>
      </c>
      <c r="E6" s="36" t="str">
        <f aca="false">'Tableau Poule A-B-C-D'!$A$19</f>
        <v/>
      </c>
      <c r="F6" s="37" t="str">
        <f aca="false">'Tableau Poule A-B-C-D'!$B$19</f>
        <v/>
      </c>
      <c r="G6" s="22"/>
      <c r="H6" s="22"/>
      <c r="J6" s="19" t="n">
        <f aca="false">IF(ROW(J6)-3&lt;=Procédure!$K$3,ROW(J6)-3,IF(ROW(J6)-(QUOTIENT(ROW(J6)-3,Procédure!$K$3)*Procédure!$K$3)-3&lt;&gt;0,ROW(J6)-(QUOTIENT(ROW(J6)-3,Procédure!$K$3)*Procédure!$K$3)-3,ROW(J6)-(QUOTIENT(ROW(J6)-3,Procédure!$K$3)*Procédure!$K$3)-3+Procédure!$K$3))</f>
        <v>3</v>
      </c>
      <c r="K6" s="38" t="str">
        <f aca="false">'Tableau Poule A-B-C-D'!$A$27</f>
        <v>POULE C</v>
      </c>
      <c r="L6" s="36" t="str">
        <f aca="false">'Tableau Poule A-B-C-D'!$F$36</f>
        <v/>
      </c>
      <c r="M6" s="37" t="str">
        <f aca="false">'Tableau Poule A-B-C-D'!$G$36</f>
        <v/>
      </c>
      <c r="N6" s="36" t="str">
        <f aca="false">'Tableau Poule A-B-C-D'!$F$37</f>
        <v/>
      </c>
      <c r="O6" s="37" t="str">
        <f aca="false">'Tableau Poule A-B-C-D'!$G$37</f>
        <v/>
      </c>
      <c r="P6" s="38"/>
      <c r="Q6" s="38"/>
      <c r="S6" s="19" t="n">
        <f aca="false">IF(ROW(S6)-3&lt;=Procédure!$K$3,ROW(S6)-3,IF(ROW(S6)-(QUOTIENT(ROW(S6)-3,Procédure!$K$3)*Procédure!$K$3)-3&lt;&gt;0,ROW(S6)-(QUOTIENT(ROW(S6)-3,Procédure!$K$3)*Procédure!$K$3)-3,ROW(S6)-(QUOTIENT(ROW(S6)-3,Procédure!$K$3)*Procédure!$K$3)-3+Procédure!$K$3))</f>
        <v>3</v>
      </c>
      <c r="T6" s="38" t="str">
        <f aca="false">'Tableau Poule A-B-C-D'!$A$27</f>
        <v>POULE C</v>
      </c>
      <c r="U6" s="36" t="str">
        <f aca="false">'Tableau Poule A-B-C-D'!$F$31</f>
        <v/>
      </c>
      <c r="V6" s="37" t="str">
        <f aca="false">'Tableau Poule A-B-C-D'!$G$31</f>
        <v/>
      </c>
      <c r="W6" s="36" t="str">
        <f aca="false">'Tableau Poule A-B-C-D'!$F$32</f>
        <v/>
      </c>
      <c r="X6" s="37" t="str">
        <f aca="false">'Tableau Poule A-B-C-D'!$G$32</f>
        <v/>
      </c>
      <c r="Y6" s="38"/>
      <c r="Z6" s="38"/>
      <c r="AB6" s="19" t="n">
        <f aca="false">IF(ROW(AB6)-3&lt;=Procédure!$K$3,ROW(AB6)-3,IF(ROW(AB6)-(QUOTIENT(ROW(AB6)-3,Procédure!$K$3)*Procédure!$K$3)-3&lt;&gt;0,ROW(AB6)-(QUOTIENT(ROW(AB6)-3,Procédure!$K$3)*Procédure!$K$3)-3,ROW(AB6)-(QUOTIENT(ROW(AB6)-3,Procédure!$K$3)*Procédure!$K$3)-3+Procédure!$K$3))</f>
        <v>3</v>
      </c>
      <c r="AC6" s="38" t="str">
        <f aca="false">'Tableau Poule A-B-C-D'!$A$27</f>
        <v>POULE C</v>
      </c>
      <c r="AD6" s="36" t="str">
        <f aca="false">'Tableau Poule A-B-C-D'!$K$33</f>
        <v/>
      </c>
      <c r="AE6" s="37" t="str">
        <f aca="false">'Tableau Poule A-B-C-D'!$L$33</f>
        <v/>
      </c>
      <c r="AF6" s="36" t="str">
        <f aca="false">'Tableau Poule A-B-C-D'!$K$34</f>
        <v/>
      </c>
      <c r="AG6" s="37" t="str">
        <f aca="false">'Tableau Poule A-B-C-D'!$L$34</f>
        <v/>
      </c>
      <c r="AH6" s="38"/>
      <c r="AI6" s="38"/>
    </row>
    <row r="7" customFormat="false" ht="18.55" hidden="false" customHeight="false" outlineLevel="0" collapsed="false">
      <c r="A7" s="17" t="n">
        <f aca="false">IF(ROW(A7)-3&lt;=Procédure!$K$3,ROW(A7)-3,IF(ROW(A7)-(QUOTIENT(ROW(A7)-3,Procédure!$K$3)*Procédure!$K$3)-3&lt;&gt;0,ROW(A7)-(QUOTIENT(ROW(A7)-3,Procédure!$K$3)*Procédure!$K$3)-3,ROW(A7)-(QUOTIENT(ROW(A7)-3,Procédure!$K$3)*Procédure!$K$3)-3+Procédure!$K$3))</f>
        <v>4</v>
      </c>
      <c r="B7" s="22" t="str">
        <f aca="false">'Tableau Poule A-B-C-D'!$A$14&amp;"-"&amp;'Tableau Poule A-B-C-D'!$A$21</f>
        <v>POULE B-Match 2</v>
      </c>
      <c r="C7" s="36" t="str">
        <f aca="false">'Tableau Poule A-B-C-D'!$A$23</f>
        <v/>
      </c>
      <c r="D7" s="37" t="str">
        <f aca="false">'Tableau Poule A-B-C-D'!$B$23</f>
        <v/>
      </c>
      <c r="E7" s="36" t="str">
        <f aca="false">'Tableau Poule A-B-C-D'!$A$24</f>
        <v/>
      </c>
      <c r="F7" s="37" t="str">
        <f aca="false">'Tableau Poule A-B-C-D'!$B$24</f>
        <v/>
      </c>
      <c r="G7" s="22"/>
      <c r="H7" s="22"/>
      <c r="J7" s="19" t="n">
        <f aca="false">IF(ROW(J7)-3&lt;=Procédure!$K$3,ROW(J7)-3,IF(ROW(J7)-(QUOTIENT(ROW(J7)-3,Procédure!$K$3)*Procédure!$K$3)-3&lt;&gt;0,ROW(J7)-(QUOTIENT(ROW(J7)-3,Procédure!$K$3)*Procédure!$K$3)-3,ROW(J7)-(QUOTIENT(ROW(J7)-3,Procédure!$K$3)*Procédure!$K$3)-3+Procédure!$K$3))</f>
        <v>4</v>
      </c>
      <c r="K7" s="38" t="str">
        <f aca="false">'Tableau Poule A-B-C-D'!$A$40</f>
        <v>POULE D</v>
      </c>
      <c r="L7" s="36" t="str">
        <f aca="false">'Tableau Poule A-B-C-D'!$F$49</f>
        <v/>
      </c>
      <c r="M7" s="37" t="str">
        <f aca="false">'Tableau Poule A-B-C-D'!$G$49</f>
        <v/>
      </c>
      <c r="N7" s="36" t="str">
        <f aca="false">'Tableau Poule A-B-C-D'!$F$50</f>
        <v/>
      </c>
      <c r="O7" s="37" t="str">
        <f aca="false">'Tableau Poule A-B-C-D'!$G$50</f>
        <v/>
      </c>
      <c r="P7" s="38"/>
      <c r="Q7" s="38"/>
      <c r="S7" s="19" t="n">
        <f aca="false">IF(ROW(S7)-3&lt;=Procédure!$K$3,ROW(S7)-3,IF(ROW(S7)-(QUOTIENT(ROW(S7)-3,Procédure!$K$3)*Procédure!$K$3)-3&lt;&gt;0,ROW(S7)-(QUOTIENT(ROW(S7)-3,Procédure!$K$3)*Procédure!$K$3)-3,ROW(S7)-(QUOTIENT(ROW(S7)-3,Procédure!$K$3)*Procédure!$K$3)-3+Procédure!$K$3))</f>
        <v>4</v>
      </c>
      <c r="T7" s="38" t="str">
        <f aca="false">'Tableau Poule A-B-C-D'!$A$40</f>
        <v>POULE D</v>
      </c>
      <c r="U7" s="36" t="str">
        <f aca="false">'Tableau Poule A-B-C-D'!$F$44</f>
        <v/>
      </c>
      <c r="V7" s="37" t="str">
        <f aca="false">'Tableau Poule A-B-C-D'!$G$44</f>
        <v/>
      </c>
      <c r="W7" s="36" t="str">
        <f aca="false">'Tableau Poule A-B-C-D'!$F$45</f>
        <v/>
      </c>
      <c r="X7" s="37" t="str">
        <f aca="false">'Tableau Poule A-B-C-D'!$G$45</f>
        <v/>
      </c>
      <c r="Y7" s="38"/>
      <c r="Z7" s="38"/>
      <c r="AB7" s="19" t="n">
        <f aca="false">IF(ROW(AB7)-3&lt;=Procédure!$K$3,ROW(AB7)-3,IF(ROW(AB7)-(QUOTIENT(ROW(AB7)-3,Procédure!$K$3)*Procédure!$K$3)-3&lt;&gt;0,ROW(AB7)-(QUOTIENT(ROW(AB7)-3,Procédure!$K$3)*Procédure!$K$3)-3,ROW(AB7)-(QUOTIENT(ROW(AB7)-3,Procédure!$K$3)*Procédure!$K$3)-3+Procédure!$K$3))</f>
        <v>4</v>
      </c>
      <c r="AC7" s="38" t="str">
        <f aca="false">'Tableau Poule A-B-C-D'!$A$40</f>
        <v>POULE D</v>
      </c>
      <c r="AD7" s="36" t="str">
        <f aca="false">'Tableau Poule A-B-C-D'!$K$46</f>
        <v/>
      </c>
      <c r="AE7" s="37" t="str">
        <f aca="false">'Tableau Poule A-B-C-D'!$L$46</f>
        <v/>
      </c>
      <c r="AF7" s="36" t="str">
        <f aca="false">'Tableau Poule A-B-C-D'!$K$47</f>
        <v/>
      </c>
      <c r="AG7" s="37" t="str">
        <f aca="false">'Tableau Poule A-B-C-D'!$L$47</f>
        <v/>
      </c>
      <c r="AH7" s="38"/>
      <c r="AI7" s="38"/>
    </row>
    <row r="8" customFormat="false" ht="18.55" hidden="false" customHeight="false" outlineLevel="0" collapsed="false">
      <c r="A8" s="17" t="n">
        <f aca="false">IF(ROW(A8)-3&lt;=Procédure!$K$3,ROW(A8)-3,IF(ROW(A8)-(QUOTIENT(ROW(A8)-3,Procédure!$K$3)*Procédure!$K$3)-3&lt;&gt;0,ROW(A8)-(QUOTIENT(ROW(A8)-3,Procédure!$K$3)*Procédure!$K$3)-3,ROW(A8)-(QUOTIENT(ROW(A8)-3,Procédure!$K$3)*Procédure!$K$3)-3+Procédure!$K$3))</f>
        <v>5</v>
      </c>
      <c r="B8" s="22" t="str">
        <f aca="false">'Tableau Poule A-B-C-D'!$A$27&amp;"-"&amp;'Tableau Poule A-B-C-D'!$A$29</f>
        <v>POULE C-Match 1</v>
      </c>
      <c r="C8" s="36" t="str">
        <f aca="false">'Tableau Poule A-B-C-D'!$A$31</f>
        <v/>
      </c>
      <c r="D8" s="37" t="str">
        <f aca="false">'Tableau Poule A-B-C-D'!$B$31</f>
        <v/>
      </c>
      <c r="E8" s="36" t="str">
        <f aca="false">'Tableau Poule A-B-C-D'!$A$32</f>
        <v/>
      </c>
      <c r="F8" s="37" t="str">
        <f aca="false">'Tableau Poule A-B-C-D'!$B$32</f>
        <v/>
      </c>
      <c r="G8" s="22"/>
      <c r="H8" s="22"/>
      <c r="J8" s="19" t="n">
        <f aca="false">IF(ROW(J8)-3&lt;=Procédure!$K$3,ROW(J8)-3,IF(ROW(J8)-(QUOTIENT(ROW(J8)-3,Procédure!$K$3)*Procédure!$K$3)-3&lt;&gt;0,ROW(J8)-(QUOTIENT(ROW(J8)-3,Procédure!$K$3)*Procédure!$K$3)-3,ROW(J8)-(QUOTIENT(ROW(J8)-3,Procédure!$K$3)*Procédure!$K$3)-3+Procédure!$K$3))</f>
        <v>5</v>
      </c>
      <c r="K8" s="38" t="str">
        <f aca="false">'Tableau Poule E-F-G-H'!$A$1</f>
        <v>POULE E</v>
      </c>
      <c r="L8" s="36" t="str">
        <f aca="false">'Tableau Poule E-F-G-H'!$F$10</f>
        <v/>
      </c>
      <c r="M8" s="37" t="str">
        <f aca="false">'Tableau Poule E-F-G-H'!$G$10</f>
        <v/>
      </c>
      <c r="N8" s="36" t="str">
        <f aca="false">'Tableau Poule E-F-G-H'!$F$11</f>
        <v/>
      </c>
      <c r="O8" s="37" t="str">
        <f aca="false">'Tableau Poule E-F-G-H'!$G$11</f>
        <v/>
      </c>
      <c r="P8" s="38"/>
      <c r="Q8" s="38"/>
      <c r="S8" s="19" t="n">
        <f aca="false">IF(ROW(S8)-3&lt;=Procédure!$K$3,ROW(S8)-3,IF(ROW(S8)-(QUOTIENT(ROW(S8)-3,Procédure!$K$3)*Procédure!$K$3)-3&lt;&gt;0,ROW(S8)-(QUOTIENT(ROW(S8)-3,Procédure!$K$3)*Procédure!$K$3)-3,ROW(S8)-(QUOTIENT(ROW(S8)-3,Procédure!$K$3)*Procédure!$K$3)-3+Procédure!$K$3))</f>
        <v>5</v>
      </c>
      <c r="T8" s="38" t="str">
        <f aca="false">'Tableau Poule E-F-G-H'!$A$1</f>
        <v>POULE E</v>
      </c>
      <c r="U8" s="36" t="str">
        <f aca="false">'Tableau Poule E-F-G-H'!$F$5</f>
        <v/>
      </c>
      <c r="V8" s="37" t="str">
        <f aca="false">'Tableau Poule E-F-G-H'!$G$5</f>
        <v/>
      </c>
      <c r="W8" s="36" t="str">
        <f aca="false">'Tableau Poule E-F-G-H'!$F$6</f>
        <v/>
      </c>
      <c r="X8" s="37" t="str">
        <f aca="false">'Tableau Poule E-F-G-H'!$G$6</f>
        <v/>
      </c>
      <c r="Y8" s="38"/>
      <c r="Z8" s="38"/>
      <c r="AB8" s="19" t="n">
        <f aca="false">IF(ROW(AB8)-3&lt;=Procédure!$K$3,ROW(AB8)-3,IF(ROW(AB8)-(QUOTIENT(ROW(AB8)-3,Procédure!$K$3)*Procédure!$K$3)-3&lt;&gt;0,ROW(AB8)-(QUOTIENT(ROW(AB8)-3,Procédure!$K$3)*Procédure!$K$3)-3,ROW(AB8)-(QUOTIENT(ROW(AB8)-3,Procédure!$K$3)*Procédure!$K$3)-3+Procédure!$K$3))</f>
        <v>5</v>
      </c>
      <c r="AC8" s="38" t="str">
        <f aca="false">'Tableau Poule E-F-G-H'!$A$1</f>
        <v>POULE E</v>
      </c>
      <c r="AD8" s="36" t="str">
        <f aca="false">'Tableau Poule E-F-G-H'!$K$7</f>
        <v/>
      </c>
      <c r="AE8" s="37" t="str">
        <f aca="false">'Tableau Poule E-F-G-H'!$L$7</f>
        <v/>
      </c>
      <c r="AF8" s="36" t="str">
        <f aca="false">'Tableau Poule E-F-G-H'!$K$8</f>
        <v/>
      </c>
      <c r="AG8" s="37" t="str">
        <f aca="false">'Tableau Poule E-F-G-H'!$L$8</f>
        <v/>
      </c>
      <c r="AH8" s="38"/>
      <c r="AI8" s="38"/>
    </row>
    <row r="9" customFormat="false" ht="18.55" hidden="false" customHeight="false" outlineLevel="0" collapsed="false">
      <c r="A9" s="17" t="n">
        <f aca="false">IF(ROW(A9)-3&lt;=Procédure!$K$3,ROW(A9)-3,IF(ROW(A9)-(QUOTIENT(ROW(A9)-3,Procédure!$K$3)*Procédure!$K$3)-3&lt;&gt;0,ROW(A9)-(QUOTIENT(ROW(A9)-3,Procédure!$K$3)*Procédure!$K$3)-3,ROW(A9)-(QUOTIENT(ROW(A9)-3,Procédure!$K$3)*Procédure!$K$3)-3+Procédure!$K$3))</f>
        <v>6</v>
      </c>
      <c r="B9" s="22" t="str">
        <f aca="false">'Tableau Poule A-B-C-D'!$A$27&amp;"-"&amp;'Tableau Poule A-B-C-D'!$A$34</f>
        <v>POULE C-Match 2</v>
      </c>
      <c r="C9" s="36" t="str">
        <f aca="false">'Tableau Poule A-B-C-D'!$A$36</f>
        <v/>
      </c>
      <c r="D9" s="37" t="str">
        <f aca="false">'Tableau Poule A-B-C-D'!$B$36</f>
        <v/>
      </c>
      <c r="E9" s="36" t="str">
        <f aca="false">'Tableau Poule A-B-C-D'!$A$37</f>
        <v/>
      </c>
      <c r="F9" s="37" t="str">
        <f aca="false">'Tableau Poule A-B-C-D'!$B$37</f>
        <v/>
      </c>
      <c r="G9" s="22"/>
      <c r="H9" s="22"/>
      <c r="J9" s="19" t="n">
        <f aca="false">IF(ROW(J9)-3&lt;=Procédure!$K$3,ROW(J9)-3,IF(ROW(J9)-(QUOTIENT(ROW(J9)-3,Procédure!$K$3)*Procédure!$K$3)-3&lt;&gt;0,ROW(J9)-(QUOTIENT(ROW(J9)-3,Procédure!$K$3)*Procédure!$K$3)-3,ROW(J9)-(QUOTIENT(ROW(J9)-3,Procédure!$K$3)*Procédure!$K$3)-3+Procédure!$K$3))</f>
        <v>6</v>
      </c>
      <c r="K9" s="38" t="str">
        <f aca="false">'Tableau Poule E-F-G-H'!$A$14</f>
        <v>POULE F</v>
      </c>
      <c r="L9" s="36" t="str">
        <f aca="false">'Tableau Poule E-F-G-H'!$F$23</f>
        <v/>
      </c>
      <c r="M9" s="37" t="str">
        <f aca="false">'Tableau Poule E-F-G-H'!$G$23</f>
        <v/>
      </c>
      <c r="N9" s="36" t="str">
        <f aca="false">'Tableau Poule E-F-G-H'!$F$24</f>
        <v/>
      </c>
      <c r="O9" s="37" t="str">
        <f aca="false">'Tableau Poule E-F-G-H'!$G$24</f>
        <v/>
      </c>
      <c r="P9" s="38"/>
      <c r="Q9" s="38"/>
      <c r="S9" s="19" t="n">
        <f aca="false">IF(ROW(S9)-3&lt;=Procédure!$K$3,ROW(S9)-3,IF(ROW(S9)-(QUOTIENT(ROW(S9)-3,Procédure!$K$3)*Procédure!$K$3)-3&lt;&gt;0,ROW(S9)-(QUOTIENT(ROW(S9)-3,Procédure!$K$3)*Procédure!$K$3)-3,ROW(S9)-(QUOTIENT(ROW(S9)-3,Procédure!$K$3)*Procédure!$K$3)-3+Procédure!$K$3))</f>
        <v>6</v>
      </c>
      <c r="T9" s="38" t="str">
        <f aca="false">'Tableau Poule E-F-G-H'!$A$14</f>
        <v>POULE F</v>
      </c>
      <c r="U9" s="36" t="str">
        <f aca="false">'Tableau Poule E-F-G-H'!$F$18</f>
        <v/>
      </c>
      <c r="V9" s="37" t="str">
        <f aca="false">'Tableau Poule E-F-G-H'!$G$18</f>
        <v/>
      </c>
      <c r="W9" s="36" t="str">
        <f aca="false">'Tableau Poule E-F-G-H'!$F$19</f>
        <v/>
      </c>
      <c r="X9" s="37" t="str">
        <f aca="false">'Tableau Poule E-F-G-H'!$G$19</f>
        <v/>
      </c>
      <c r="Y9" s="38"/>
      <c r="Z9" s="38"/>
      <c r="AB9" s="19" t="n">
        <f aca="false">IF(ROW(AB9)-3&lt;=Procédure!$K$3,ROW(AB9)-3,IF(ROW(AB9)-(QUOTIENT(ROW(AB9)-3,Procédure!$K$3)*Procédure!$K$3)-3&lt;&gt;0,ROW(AB9)-(QUOTIENT(ROW(AB9)-3,Procédure!$K$3)*Procédure!$K$3)-3,ROW(AB9)-(QUOTIENT(ROW(AB9)-3,Procédure!$K$3)*Procédure!$K$3)-3+Procédure!$K$3))</f>
        <v>6</v>
      </c>
      <c r="AC9" s="38" t="str">
        <f aca="false">'Tableau Poule E-F-G-H'!$A$14</f>
        <v>POULE F</v>
      </c>
      <c r="AD9" s="36" t="str">
        <f aca="false">'Tableau Poule E-F-G-H'!$K$20</f>
        <v/>
      </c>
      <c r="AE9" s="37" t="str">
        <f aca="false">'Tableau Poule E-F-G-H'!$L$20</f>
        <v/>
      </c>
      <c r="AF9" s="36" t="str">
        <f aca="false">'Tableau Poule E-F-G-H'!$K$21</f>
        <v/>
      </c>
      <c r="AG9" s="37" t="str">
        <f aca="false">'Tableau Poule E-F-G-H'!$L$21</f>
        <v/>
      </c>
      <c r="AH9" s="38"/>
      <c r="AI9" s="38"/>
    </row>
    <row r="10" customFormat="false" ht="18.55" hidden="false" customHeight="false" outlineLevel="0" collapsed="false">
      <c r="A10" s="17" t="n">
        <f aca="false">IF(ROW(A10)-3&lt;=Procédure!$K$3,ROW(A10)-3,IF(ROW(A10)-(QUOTIENT(ROW(A10)-3,Procédure!$K$3)*Procédure!$K$3)-3&lt;&gt;0,ROW(A10)-(QUOTIENT(ROW(A10)-3,Procédure!$K$3)*Procédure!$K$3)-3,ROW(A10)-(QUOTIENT(ROW(A10)-3,Procédure!$K$3)*Procédure!$K$3)-3+Procédure!$K$3))</f>
        <v>7</v>
      </c>
      <c r="B10" s="22" t="str">
        <f aca="false">'Tableau Poule A-B-C-D'!$A$40&amp;"-"&amp;'Tableau Poule A-B-C-D'!$A$42</f>
        <v>POULE D-Match 1</v>
      </c>
      <c r="C10" s="36" t="str">
        <f aca="false">'Tableau Poule A-B-C-D'!$A$44</f>
        <v/>
      </c>
      <c r="D10" s="37" t="str">
        <f aca="false">'Tableau Poule A-B-C-D'!$B$44</f>
        <v/>
      </c>
      <c r="E10" s="36" t="str">
        <f aca="false">'Tableau Poule A-B-C-D'!$A$45</f>
        <v/>
      </c>
      <c r="F10" s="37" t="str">
        <f aca="false">'Tableau Poule A-B-C-D'!$B$45</f>
        <v/>
      </c>
      <c r="G10" s="22"/>
      <c r="H10" s="22"/>
      <c r="J10" s="19" t="n">
        <f aca="false">IF(ROW(J10)-3&lt;=Procédure!$K$3,ROW(J10)-3,IF(ROW(J10)-(QUOTIENT(ROW(J10)-3,Procédure!$K$3)*Procédure!$K$3)-3&lt;&gt;0,ROW(J10)-(QUOTIENT(ROW(J10)-3,Procédure!$K$3)*Procédure!$K$3)-3,ROW(J10)-(QUOTIENT(ROW(J10)-3,Procédure!$K$3)*Procédure!$K$3)-3+Procédure!$K$3))</f>
        <v>7</v>
      </c>
      <c r="K10" s="38" t="str">
        <f aca="false">'Tableau Poule E-F-G-H'!$A$27</f>
        <v>POULE G</v>
      </c>
      <c r="L10" s="36" t="str">
        <f aca="false">'Tableau Poule E-F-G-H'!$F$36</f>
        <v/>
      </c>
      <c r="M10" s="37" t="str">
        <f aca="false">'Tableau Poule E-F-G-H'!$G$36</f>
        <v/>
      </c>
      <c r="N10" s="36" t="str">
        <f aca="false">'Tableau Poule E-F-G-H'!$F$37</f>
        <v/>
      </c>
      <c r="O10" s="37" t="str">
        <f aca="false">'Tableau Poule E-F-G-H'!$G$37</f>
        <v/>
      </c>
      <c r="P10" s="38"/>
      <c r="Q10" s="38"/>
      <c r="S10" s="19" t="n">
        <f aca="false">IF(ROW(S10)-3&lt;=Procédure!$K$3,ROW(S10)-3,IF(ROW(S10)-(QUOTIENT(ROW(S10)-3,Procédure!$K$3)*Procédure!$K$3)-3&lt;&gt;0,ROW(S10)-(QUOTIENT(ROW(S10)-3,Procédure!$K$3)*Procédure!$K$3)-3,ROW(S10)-(QUOTIENT(ROW(S10)-3,Procédure!$K$3)*Procédure!$K$3)-3+Procédure!$K$3))</f>
        <v>7</v>
      </c>
      <c r="T10" s="38" t="str">
        <f aca="false">'Tableau Poule E-F-G-H'!$A$27</f>
        <v>POULE G</v>
      </c>
      <c r="U10" s="36" t="str">
        <f aca="false">'Tableau Poule E-F-G-H'!$F$31</f>
        <v/>
      </c>
      <c r="V10" s="37" t="str">
        <f aca="false">'Tableau Poule E-F-G-H'!$G$31</f>
        <v/>
      </c>
      <c r="W10" s="36" t="str">
        <f aca="false">'Tableau Poule E-F-G-H'!$F$32</f>
        <v/>
      </c>
      <c r="X10" s="37" t="str">
        <f aca="false">'Tableau Poule E-F-G-H'!$G$32</f>
        <v/>
      </c>
      <c r="Y10" s="38"/>
      <c r="Z10" s="38"/>
      <c r="AB10" s="19" t="n">
        <f aca="false">IF(ROW(AB10)-3&lt;=Procédure!$K$3,ROW(AB10)-3,IF(ROW(AB10)-(QUOTIENT(ROW(AB10)-3,Procédure!$K$3)*Procédure!$K$3)-3&lt;&gt;0,ROW(AB10)-(QUOTIENT(ROW(AB10)-3,Procédure!$K$3)*Procédure!$K$3)-3,ROW(AB10)-(QUOTIENT(ROW(AB10)-3,Procédure!$K$3)*Procédure!$K$3)-3+Procédure!$K$3))</f>
        <v>7</v>
      </c>
      <c r="AC10" s="38" t="str">
        <f aca="false">'Tableau Poule E-F-G-H'!$A$27</f>
        <v>POULE G</v>
      </c>
      <c r="AD10" s="36" t="str">
        <f aca="false">'Tableau Poule E-F-G-H'!$K$33</f>
        <v/>
      </c>
      <c r="AE10" s="37" t="str">
        <f aca="false">'Tableau Poule E-F-G-H'!$L$33</f>
        <v/>
      </c>
      <c r="AF10" s="36" t="str">
        <f aca="false">'Tableau Poule E-F-G-H'!$K$34</f>
        <v/>
      </c>
      <c r="AG10" s="37" t="str">
        <f aca="false">'Tableau Poule E-F-G-H'!$L$34</f>
        <v/>
      </c>
      <c r="AH10" s="38"/>
      <c r="AI10" s="38"/>
    </row>
    <row r="11" customFormat="false" ht="18.55" hidden="false" customHeight="false" outlineLevel="0" collapsed="false">
      <c r="A11" s="17" t="n">
        <f aca="false">IF(ROW(A11)-3&lt;=Procédure!$K$3,ROW(A11)-3,IF(ROW(A11)-(QUOTIENT(ROW(A11)-3,Procédure!$K$3)*Procédure!$K$3)-3&lt;&gt;0,ROW(A11)-(QUOTIENT(ROW(A11)-3,Procédure!$K$3)*Procédure!$K$3)-3,ROW(A11)-(QUOTIENT(ROW(A11)-3,Procédure!$K$3)*Procédure!$K$3)-3+Procédure!$K$3))</f>
        <v>8</v>
      </c>
      <c r="B11" s="22" t="str">
        <f aca="false">'Tableau Poule A-B-C-D'!$A$40&amp;"-"&amp;'Tableau Poule A-B-C-D'!$A$47</f>
        <v>POULE D-Match 2</v>
      </c>
      <c r="C11" s="36" t="str">
        <f aca="false">'Tableau Poule A-B-C-D'!$A$49</f>
        <v/>
      </c>
      <c r="D11" s="37" t="str">
        <f aca="false">'Tableau Poule A-B-C-D'!$B$49</f>
        <v/>
      </c>
      <c r="E11" s="36" t="str">
        <f aca="false">'Tableau Poule A-B-C-D'!$A$50</f>
        <v/>
      </c>
      <c r="F11" s="37" t="str">
        <f aca="false">'Tableau Poule A-B-C-D'!$B$50</f>
        <v/>
      </c>
      <c r="G11" s="22"/>
      <c r="H11" s="22"/>
      <c r="J11" s="19" t="n">
        <f aca="false">IF(ROW(J11)-3&lt;=Procédure!$K$3,ROW(J11)-3,IF(ROW(J11)-(QUOTIENT(ROW(J11)-3,Procédure!$K$3)*Procédure!$K$3)-3&lt;&gt;0,ROW(J11)-(QUOTIENT(ROW(J11)-3,Procédure!$K$3)*Procédure!$K$3)-3,ROW(J11)-(QUOTIENT(ROW(J11)-3,Procédure!$K$3)*Procédure!$K$3)-3+Procédure!$K$3))</f>
        <v>8</v>
      </c>
      <c r="K11" s="38" t="str">
        <f aca="false">'Tableau Poule E-F-G-H'!$A$40</f>
        <v>POULE H</v>
      </c>
      <c r="L11" s="36" t="str">
        <f aca="false">'Tableau Poule E-F-G-H'!$F$49</f>
        <v/>
      </c>
      <c r="M11" s="37" t="str">
        <f aca="false">'Tableau Poule E-F-G-H'!$G$49</f>
        <v/>
      </c>
      <c r="N11" s="36" t="str">
        <f aca="false">'Tableau Poule E-F-G-H'!$F$50</f>
        <v/>
      </c>
      <c r="O11" s="37" t="str">
        <f aca="false">'Tableau Poule E-F-G-H'!$G$50</f>
        <v/>
      </c>
      <c r="P11" s="38"/>
      <c r="Q11" s="38"/>
      <c r="S11" s="19" t="n">
        <f aca="false">IF(ROW(S11)-3&lt;=Procédure!$K$3,ROW(S11)-3,IF(ROW(S11)-(QUOTIENT(ROW(S11)-3,Procédure!$K$3)*Procédure!$K$3)-3&lt;&gt;0,ROW(S11)-(QUOTIENT(ROW(S11)-3,Procédure!$K$3)*Procédure!$K$3)-3,ROW(S11)-(QUOTIENT(ROW(S11)-3,Procédure!$K$3)*Procédure!$K$3)-3+Procédure!$K$3))</f>
        <v>8</v>
      </c>
      <c r="T11" s="38" t="str">
        <f aca="false">'Tableau Poule E-F-G-H'!$A$40</f>
        <v>POULE H</v>
      </c>
      <c r="U11" s="36" t="str">
        <f aca="false">'Tableau Poule E-F-G-H'!$F$44</f>
        <v/>
      </c>
      <c r="V11" s="37" t="str">
        <f aca="false">'Tableau Poule E-F-G-H'!$G$44</f>
        <v/>
      </c>
      <c r="W11" s="36" t="str">
        <f aca="false">'Tableau Poule E-F-G-H'!$F$45</f>
        <v/>
      </c>
      <c r="X11" s="37" t="str">
        <f aca="false">'Tableau Poule E-F-G-H'!$G$45</f>
        <v/>
      </c>
      <c r="Y11" s="38"/>
      <c r="Z11" s="38"/>
      <c r="AB11" s="19" t="n">
        <f aca="false">IF(ROW(AB11)-3&lt;=Procédure!$K$3,ROW(AB11)-3,IF(ROW(AB11)-(QUOTIENT(ROW(AB11)-3,Procédure!$K$3)*Procédure!$K$3)-3&lt;&gt;0,ROW(AB11)-(QUOTIENT(ROW(AB11)-3,Procédure!$K$3)*Procédure!$K$3)-3,ROW(AB11)-(QUOTIENT(ROW(AB11)-3,Procédure!$K$3)*Procédure!$K$3)-3+Procédure!$K$3))</f>
        <v>8</v>
      </c>
      <c r="AC11" s="38" t="str">
        <f aca="false">'Tableau Poule E-F-G-H'!$A$40</f>
        <v>POULE H</v>
      </c>
      <c r="AD11" s="36" t="str">
        <f aca="false">'Tableau Poule E-F-G-H'!$K$46</f>
        <v/>
      </c>
      <c r="AE11" s="37" t="str">
        <f aca="false">'Tableau Poule E-F-G-H'!$L$46</f>
        <v/>
      </c>
      <c r="AF11" s="36" t="str">
        <f aca="false">'Tableau Poule E-F-G-H'!$K$47</f>
        <v/>
      </c>
      <c r="AG11" s="37" t="str">
        <f aca="false">'Tableau Poule E-F-G-H'!$L$47</f>
        <v/>
      </c>
      <c r="AH11" s="38"/>
      <c r="AI11" s="38"/>
    </row>
    <row r="12" customFormat="false" ht="18.55" hidden="false" customHeight="false" outlineLevel="0" collapsed="false">
      <c r="A12" s="17" t="n">
        <f aca="false">IF(ROW(A12)-3&lt;=Procédure!$K$3,ROW(A12)-3,IF(ROW(A12)-(QUOTIENT(ROW(A12)-3,Procédure!$K$3)*Procédure!$K$3)-3&lt;&gt;0,ROW(A12)-(QUOTIENT(ROW(A12)-3,Procédure!$K$3)*Procédure!$K$3)-3,ROW(A12)-(QUOTIENT(ROW(A12)-3,Procédure!$K$3)*Procédure!$K$3)-3+Procédure!$K$3))</f>
        <v>9</v>
      </c>
      <c r="B12" s="22" t="str">
        <f aca="false">'Tableau Poule E-F-G-H'!$A$1&amp;"-"&amp;'Tableau Poule E-F-G-H'!$A$3</f>
        <v>POULE E-Match 1</v>
      </c>
      <c r="C12" s="36" t="str">
        <f aca="false">'Tableau Poule E-F-G-H'!$A$5</f>
        <v/>
      </c>
      <c r="D12" s="37" t="str">
        <f aca="false">'Tableau Poule E-F-G-H'!$B$5</f>
        <v/>
      </c>
      <c r="E12" s="36" t="str">
        <f aca="false">'Tableau Poule E-F-G-H'!$A$6</f>
        <v/>
      </c>
      <c r="F12" s="37" t="str">
        <f aca="false">'Tableau Poule E-F-G-H'!$B$6</f>
        <v/>
      </c>
      <c r="G12" s="22"/>
      <c r="H12" s="22"/>
      <c r="J12" s="19" t="n">
        <f aca="false">IF(ROW(J12)-3&lt;=Procédure!$K$3,ROW(J12)-3,IF(ROW(J12)-(QUOTIENT(ROW(J12)-3,Procédure!$K$3)*Procédure!$K$3)-3&lt;&gt;0,ROW(J12)-(QUOTIENT(ROW(J12)-3,Procédure!$K$3)*Procédure!$K$3)-3,ROW(J12)-(QUOTIENT(ROW(J12)-3,Procédure!$K$3)*Procédure!$K$3)-3+Procédure!$K$3))</f>
        <v>9</v>
      </c>
      <c r="K12" s="38" t="str">
        <f aca="false">'Tableau Poule I-J-K-L'!$A$1</f>
        <v>POULE I</v>
      </c>
      <c r="L12" s="36" t="str">
        <f aca="false">'Tableau Poule I-J-K-L'!$F$10</f>
        <v/>
      </c>
      <c r="M12" s="37" t="str">
        <f aca="false">'Tableau Poule I-J-K-L'!$G$10</f>
        <v/>
      </c>
      <c r="N12" s="36" t="str">
        <f aca="false">'Tableau Poule I-J-K-L'!$F$11</f>
        <v/>
      </c>
      <c r="O12" s="37" t="str">
        <f aca="false">'Tableau Poule I-J-K-L'!$G$11</f>
        <v/>
      </c>
      <c r="P12" s="38"/>
      <c r="Q12" s="38"/>
      <c r="S12" s="19" t="n">
        <f aca="false">IF(ROW(S12)-3&lt;=Procédure!$K$3,ROW(S12)-3,IF(ROW(S12)-(QUOTIENT(ROW(S12)-3,Procédure!$K$3)*Procédure!$K$3)-3&lt;&gt;0,ROW(S12)-(QUOTIENT(ROW(S12)-3,Procédure!$K$3)*Procédure!$K$3)-3,ROW(S12)-(QUOTIENT(ROW(S12)-3,Procédure!$K$3)*Procédure!$K$3)-3+Procédure!$K$3))</f>
        <v>9</v>
      </c>
      <c r="T12" s="38" t="str">
        <f aca="false">'Tableau Poule I-J-K-L'!$A$1</f>
        <v>POULE I</v>
      </c>
      <c r="U12" s="36" t="str">
        <f aca="false">'Tableau Poule I-J-K-L'!$F$5</f>
        <v/>
      </c>
      <c r="V12" s="37" t="str">
        <f aca="false">'Tableau Poule I-J-K-L'!$G$5</f>
        <v/>
      </c>
      <c r="W12" s="36" t="str">
        <f aca="false">'Tableau Poule I-J-K-L'!$F$6</f>
        <v/>
      </c>
      <c r="X12" s="37" t="str">
        <f aca="false">'Tableau Poule I-J-K-L'!$G$6</f>
        <v/>
      </c>
      <c r="Y12" s="38"/>
      <c r="Z12" s="38"/>
      <c r="AB12" s="19" t="n">
        <f aca="false">IF(ROW(AB12)-3&lt;=Procédure!$K$3,ROW(AB12)-3,IF(ROW(AB12)-(QUOTIENT(ROW(AB12)-3,Procédure!$K$3)*Procédure!$K$3)-3&lt;&gt;0,ROW(AB12)-(QUOTIENT(ROW(AB12)-3,Procédure!$K$3)*Procédure!$K$3)-3,ROW(AB12)-(QUOTIENT(ROW(AB12)-3,Procédure!$K$3)*Procédure!$K$3)-3+Procédure!$K$3))</f>
        <v>9</v>
      </c>
      <c r="AC12" s="38" t="str">
        <f aca="false">'Tableau Poule I-J-K-L'!$A$1</f>
        <v>POULE I</v>
      </c>
      <c r="AD12" s="36" t="str">
        <f aca="false">'Tableau Poule I-J-K-L'!$K$7</f>
        <v/>
      </c>
      <c r="AE12" s="37" t="str">
        <f aca="false">'Tableau Poule I-J-K-L'!$L$7</f>
        <v/>
      </c>
      <c r="AF12" s="36" t="str">
        <f aca="false">'Tableau Poule I-J-K-L'!$K$8</f>
        <v/>
      </c>
      <c r="AG12" s="37" t="str">
        <f aca="false">'Tableau Poule I-J-K-L'!$L$8</f>
        <v/>
      </c>
      <c r="AH12" s="38"/>
      <c r="AI12" s="38"/>
    </row>
    <row r="13" customFormat="false" ht="18.55" hidden="false" customHeight="false" outlineLevel="0" collapsed="false">
      <c r="A13" s="17" t="n">
        <f aca="false">IF(ROW(A13)-3&lt;=Procédure!$K$3,ROW(A13)-3,IF(ROW(A13)-(QUOTIENT(ROW(A13)-3,Procédure!$K$3)*Procédure!$K$3)-3&lt;&gt;0,ROW(A13)-(QUOTIENT(ROW(A13)-3,Procédure!$K$3)*Procédure!$K$3)-3,ROW(A13)-(QUOTIENT(ROW(A13)-3,Procédure!$K$3)*Procédure!$K$3)-3+Procédure!$K$3))</f>
        <v>10</v>
      </c>
      <c r="B13" s="22" t="str">
        <f aca="false">'Tableau Poule E-F-G-H'!$A$1&amp;"-"&amp;'Tableau Poule E-F-G-H'!$A$8</f>
        <v>POULE E-Match 2</v>
      </c>
      <c r="C13" s="36" t="str">
        <f aca="false">'Tableau Poule E-F-G-H'!$A$10</f>
        <v/>
      </c>
      <c r="D13" s="37" t="str">
        <f aca="false">'Tableau Poule E-F-G-H'!$B$10</f>
        <v/>
      </c>
      <c r="E13" s="36" t="str">
        <f aca="false">'Tableau Poule E-F-G-H'!$A$11</f>
        <v/>
      </c>
      <c r="F13" s="37" t="str">
        <f aca="false">'Tableau Poule E-F-G-H'!$B$11</f>
        <v/>
      </c>
      <c r="G13" s="22"/>
      <c r="H13" s="22"/>
      <c r="J13" s="19" t="n">
        <f aca="false">IF(ROW(J13)-3&lt;=Procédure!$K$3,ROW(J13)-3,IF(ROW(J13)-(QUOTIENT(ROW(J13)-3,Procédure!$K$3)*Procédure!$K$3)-3&lt;&gt;0,ROW(J13)-(QUOTIENT(ROW(J13)-3,Procédure!$K$3)*Procédure!$K$3)-3,ROW(J13)-(QUOTIENT(ROW(J13)-3,Procédure!$K$3)*Procédure!$K$3)-3+Procédure!$K$3))</f>
        <v>10</v>
      </c>
      <c r="K13" s="38" t="str">
        <f aca="false">'Tableau Poule I-J-K-L'!$A$14</f>
        <v>POULE J</v>
      </c>
      <c r="L13" s="36" t="str">
        <f aca="false">'Tableau Poule I-J-K-L'!$F$23</f>
        <v/>
      </c>
      <c r="M13" s="37" t="str">
        <f aca="false">'Tableau Poule I-J-K-L'!$G$23</f>
        <v/>
      </c>
      <c r="N13" s="36" t="str">
        <f aca="false">'Tableau Poule I-J-K-L'!$F$24</f>
        <v/>
      </c>
      <c r="O13" s="37" t="str">
        <f aca="false">'Tableau Poule I-J-K-L'!$G$24</f>
        <v/>
      </c>
      <c r="P13" s="38"/>
      <c r="Q13" s="38"/>
      <c r="S13" s="19" t="n">
        <f aca="false">IF(ROW(S13)-3&lt;=Procédure!$K$3,ROW(S13)-3,IF(ROW(S13)-(QUOTIENT(ROW(S13)-3,Procédure!$K$3)*Procédure!$K$3)-3&lt;&gt;0,ROW(S13)-(QUOTIENT(ROW(S13)-3,Procédure!$K$3)*Procédure!$K$3)-3,ROW(S13)-(QUOTIENT(ROW(S13)-3,Procédure!$K$3)*Procédure!$K$3)-3+Procédure!$K$3))</f>
        <v>10</v>
      </c>
      <c r="T13" s="38" t="str">
        <f aca="false">'Tableau Poule I-J-K-L'!$A$14</f>
        <v>POULE J</v>
      </c>
      <c r="U13" s="36" t="str">
        <f aca="false">'Tableau Poule I-J-K-L'!$F$18</f>
        <v/>
      </c>
      <c r="V13" s="37" t="str">
        <f aca="false">'Tableau Poule I-J-K-L'!$G$18</f>
        <v/>
      </c>
      <c r="W13" s="36" t="str">
        <f aca="false">'Tableau Poule I-J-K-L'!$F$19</f>
        <v/>
      </c>
      <c r="X13" s="37" t="str">
        <f aca="false">'Tableau Poule I-J-K-L'!$G$19</f>
        <v/>
      </c>
      <c r="Y13" s="38"/>
      <c r="Z13" s="38"/>
      <c r="AB13" s="19" t="n">
        <f aca="false">IF(ROW(AB13)-3&lt;=Procédure!$K$3,ROW(AB13)-3,IF(ROW(AB13)-(QUOTIENT(ROW(AB13)-3,Procédure!$K$3)*Procédure!$K$3)-3&lt;&gt;0,ROW(AB13)-(QUOTIENT(ROW(AB13)-3,Procédure!$K$3)*Procédure!$K$3)-3,ROW(AB13)-(QUOTIENT(ROW(AB13)-3,Procédure!$K$3)*Procédure!$K$3)-3+Procédure!$K$3))</f>
        <v>10</v>
      </c>
      <c r="AC13" s="38" t="str">
        <f aca="false">'Tableau Poule I-J-K-L'!$A$14</f>
        <v>POULE J</v>
      </c>
      <c r="AD13" s="36" t="str">
        <f aca="false">'Tableau Poule I-J-K-L'!$K$20</f>
        <v/>
      </c>
      <c r="AE13" s="37" t="str">
        <f aca="false">'Tableau Poule I-J-K-L'!$L$20</f>
        <v/>
      </c>
      <c r="AF13" s="36" t="str">
        <f aca="false">'Tableau Poule I-J-K-L'!$K$21</f>
        <v/>
      </c>
      <c r="AG13" s="37" t="str">
        <f aca="false">'Tableau Poule I-J-K-L'!$L$21</f>
        <v/>
      </c>
      <c r="AH13" s="38"/>
      <c r="AI13" s="38"/>
    </row>
    <row r="14" customFormat="false" ht="18.55" hidden="false" customHeight="false" outlineLevel="0" collapsed="false">
      <c r="A14" s="17" t="n">
        <f aca="false">IF(ROW(A14)-3&lt;=Procédure!$K$3,ROW(A14)-3,IF(ROW(A14)-(QUOTIENT(ROW(A14)-3,Procédure!$K$3)*Procédure!$K$3)-3&lt;&gt;0,ROW(A14)-(QUOTIENT(ROW(A14)-3,Procédure!$K$3)*Procédure!$K$3)-3,ROW(A14)-(QUOTIENT(ROW(A14)-3,Procédure!$K$3)*Procédure!$K$3)-3+Procédure!$K$3))</f>
        <v>1</v>
      </c>
      <c r="B14" s="22" t="str">
        <f aca="false">'Tableau Poule E-F-G-H'!$A$14&amp;"-"&amp;'Tableau Poule E-F-G-H'!$A$16</f>
        <v>POULE F-Match 1</v>
      </c>
      <c r="C14" s="36" t="str">
        <f aca="false">'Tableau Poule E-F-G-H'!$A$18</f>
        <v/>
      </c>
      <c r="D14" s="37" t="str">
        <f aca="false">'Tableau Poule E-F-G-H'!$B$18</f>
        <v/>
      </c>
      <c r="E14" s="36" t="str">
        <f aca="false">'Tableau Poule E-F-G-H'!$A$19</f>
        <v/>
      </c>
      <c r="F14" s="37" t="str">
        <f aca="false">'Tableau Poule E-F-G-H'!$B$19</f>
        <v/>
      </c>
      <c r="G14" s="22"/>
      <c r="H14" s="22"/>
      <c r="J14" s="19" t="n">
        <f aca="false">IF(ROW(J14)-3&lt;=Procédure!$K$3,ROW(J14)-3,IF(ROW(J14)-(QUOTIENT(ROW(J14)-3,Procédure!$K$3)*Procédure!$K$3)-3&lt;&gt;0,ROW(J14)-(QUOTIENT(ROW(J14)-3,Procédure!$K$3)*Procédure!$K$3)-3,ROW(J14)-(QUOTIENT(ROW(J14)-3,Procédure!$K$3)*Procédure!$K$3)-3+Procédure!$K$3))</f>
        <v>1</v>
      </c>
      <c r="K14" s="38" t="str">
        <f aca="false">'Tableau Poule I-J-K-L'!$A$27</f>
        <v>POULE K</v>
      </c>
      <c r="L14" s="36" t="str">
        <f aca="false">'Tableau Poule I-J-K-L'!$F$36</f>
        <v/>
      </c>
      <c r="M14" s="37" t="str">
        <f aca="false">'Tableau Poule I-J-K-L'!$G$36</f>
        <v/>
      </c>
      <c r="N14" s="36" t="str">
        <f aca="false">'Tableau Poule I-J-K-L'!$F$37</f>
        <v/>
      </c>
      <c r="O14" s="37" t="str">
        <f aca="false">'Tableau Poule I-J-K-L'!$G$37</f>
        <v/>
      </c>
      <c r="P14" s="38"/>
      <c r="Q14" s="38"/>
      <c r="S14" s="19" t="n">
        <f aca="false">IF(ROW(S14)-3&lt;=Procédure!$K$3,ROW(S14)-3,IF(ROW(S14)-(QUOTIENT(ROW(S14)-3,Procédure!$K$3)*Procédure!$K$3)-3&lt;&gt;0,ROW(S14)-(QUOTIENT(ROW(S14)-3,Procédure!$K$3)*Procédure!$K$3)-3,ROW(S14)-(QUOTIENT(ROW(S14)-3,Procédure!$K$3)*Procédure!$K$3)-3+Procédure!$K$3))</f>
        <v>1</v>
      </c>
      <c r="T14" s="38" t="str">
        <f aca="false">'Tableau Poule I-J-K-L'!$A$27</f>
        <v>POULE K</v>
      </c>
      <c r="U14" s="36" t="str">
        <f aca="false">'Tableau Poule I-J-K-L'!$F$31</f>
        <v/>
      </c>
      <c r="V14" s="37" t="str">
        <f aca="false">'Tableau Poule I-J-K-L'!$G$31</f>
        <v/>
      </c>
      <c r="W14" s="36" t="str">
        <f aca="false">'Tableau Poule I-J-K-L'!$F$32</f>
        <v/>
      </c>
      <c r="X14" s="37" t="str">
        <f aca="false">'Tableau Poule I-J-K-L'!$G$32</f>
        <v/>
      </c>
      <c r="Y14" s="38"/>
      <c r="Z14" s="38"/>
      <c r="AB14" s="19" t="n">
        <f aca="false">IF(ROW(AB14)-3&lt;=Procédure!$K$3,ROW(AB14)-3,IF(ROW(AB14)-(QUOTIENT(ROW(AB14)-3,Procédure!$K$3)*Procédure!$K$3)-3&lt;&gt;0,ROW(AB14)-(QUOTIENT(ROW(AB14)-3,Procédure!$K$3)*Procédure!$K$3)-3,ROW(AB14)-(QUOTIENT(ROW(AB14)-3,Procédure!$K$3)*Procédure!$K$3)-3+Procédure!$K$3))</f>
        <v>1</v>
      </c>
      <c r="AC14" s="38" t="str">
        <f aca="false">'Tableau Poule I-J-K-L'!$A$27</f>
        <v>POULE K</v>
      </c>
      <c r="AD14" s="36" t="str">
        <f aca="false">'Tableau Poule I-J-K-L'!$K$33</f>
        <v/>
      </c>
      <c r="AE14" s="37" t="str">
        <f aca="false">'Tableau Poule I-J-K-L'!$L$33</f>
        <v/>
      </c>
      <c r="AF14" s="36" t="str">
        <f aca="false">'Tableau Poule I-J-K-L'!$K$34</f>
        <v/>
      </c>
      <c r="AG14" s="37" t="str">
        <f aca="false">'Tableau Poule I-J-K-L'!$L$34</f>
        <v/>
      </c>
      <c r="AH14" s="38"/>
      <c r="AI14" s="38"/>
    </row>
    <row r="15" customFormat="false" ht="18.55" hidden="false" customHeight="false" outlineLevel="0" collapsed="false">
      <c r="A15" s="17" t="n">
        <f aca="false">IF(ROW(A15)-3&lt;=Procédure!$K$3,ROW(A15)-3,IF(ROW(A15)-(QUOTIENT(ROW(A15)-3,Procédure!$K$3)*Procédure!$K$3)-3&lt;&gt;0,ROW(A15)-(QUOTIENT(ROW(A15)-3,Procédure!$K$3)*Procédure!$K$3)-3,ROW(A15)-(QUOTIENT(ROW(A15)-3,Procédure!$K$3)*Procédure!$K$3)-3+Procédure!$K$3))</f>
        <v>2</v>
      </c>
      <c r="B15" s="22" t="str">
        <f aca="false">'Tableau Poule E-F-G-H'!$A$14&amp;"-"&amp;'Tableau Poule E-F-G-H'!$A$21</f>
        <v>POULE F-Match 2</v>
      </c>
      <c r="C15" s="36" t="str">
        <f aca="false">'Tableau Poule E-F-G-H'!$A$23</f>
        <v/>
      </c>
      <c r="D15" s="37" t="str">
        <f aca="false">'Tableau Poule E-F-G-H'!$B$23</f>
        <v/>
      </c>
      <c r="E15" s="36" t="str">
        <f aca="false">'Tableau Poule E-F-G-H'!$A$24</f>
        <v/>
      </c>
      <c r="F15" s="37" t="str">
        <f aca="false">'Tableau Poule E-F-G-H'!$B$24</f>
        <v/>
      </c>
      <c r="G15" s="22"/>
      <c r="H15" s="22"/>
      <c r="J15" s="19" t="n">
        <f aca="false">IF(ROW(J15)-3&lt;=Procédure!$K$3,ROW(J15)-3,IF(ROW(J15)-(QUOTIENT(ROW(J15)-3,Procédure!$K$3)*Procédure!$K$3)-3&lt;&gt;0,ROW(J15)-(QUOTIENT(ROW(J15)-3,Procédure!$K$3)*Procédure!$K$3)-3,ROW(J15)-(QUOTIENT(ROW(J15)-3,Procédure!$K$3)*Procédure!$K$3)-3+Procédure!$K$3))</f>
        <v>2</v>
      </c>
      <c r="K15" s="38" t="str">
        <f aca="false">'Tableau Poule I-J-K-L'!$A$40</f>
        <v>POULE L</v>
      </c>
      <c r="L15" s="36" t="str">
        <f aca="false">'Tableau Poule I-J-K-L'!$F$49</f>
        <v/>
      </c>
      <c r="M15" s="37" t="str">
        <f aca="false">'Tableau Poule I-J-K-L'!$G$49</f>
        <v/>
      </c>
      <c r="N15" s="36" t="str">
        <f aca="false">'Tableau Poule I-J-K-L'!$F$50</f>
        <v/>
      </c>
      <c r="O15" s="37" t="str">
        <f aca="false">'Tableau Poule I-J-K-L'!$G$50</f>
        <v/>
      </c>
      <c r="P15" s="38"/>
      <c r="Q15" s="38"/>
      <c r="S15" s="19" t="n">
        <f aca="false">IF(ROW(S15)-3&lt;=Procédure!$K$3,ROW(S15)-3,IF(ROW(S15)-(QUOTIENT(ROW(S15)-3,Procédure!$K$3)*Procédure!$K$3)-3&lt;&gt;0,ROW(S15)-(QUOTIENT(ROW(S15)-3,Procédure!$K$3)*Procédure!$K$3)-3,ROW(S15)-(QUOTIENT(ROW(S15)-3,Procédure!$K$3)*Procédure!$K$3)-3+Procédure!$K$3))</f>
        <v>2</v>
      </c>
      <c r="T15" s="38" t="str">
        <f aca="false">'Tableau Poule I-J-K-L'!$A$40</f>
        <v>POULE L</v>
      </c>
      <c r="U15" s="36" t="str">
        <f aca="false">'Tableau Poule I-J-K-L'!$F$44</f>
        <v/>
      </c>
      <c r="V15" s="37" t="str">
        <f aca="false">'Tableau Poule I-J-K-L'!$G$44</f>
        <v/>
      </c>
      <c r="W15" s="36" t="str">
        <f aca="false">'Tableau Poule I-J-K-L'!$F$45</f>
        <v/>
      </c>
      <c r="X15" s="37" t="str">
        <f aca="false">'Tableau Poule I-J-K-L'!$G$45</f>
        <v/>
      </c>
      <c r="Y15" s="38"/>
      <c r="Z15" s="38"/>
      <c r="AB15" s="19" t="n">
        <f aca="false">IF(ROW(AB15)-3&lt;=Procédure!$K$3,ROW(AB15)-3,IF(ROW(AB15)-(QUOTIENT(ROW(AB15)-3,Procédure!$K$3)*Procédure!$K$3)-3&lt;&gt;0,ROW(AB15)-(QUOTIENT(ROW(AB15)-3,Procédure!$K$3)*Procédure!$K$3)-3,ROW(AB15)-(QUOTIENT(ROW(AB15)-3,Procédure!$K$3)*Procédure!$K$3)-3+Procédure!$K$3))</f>
        <v>2</v>
      </c>
      <c r="AC15" s="38" t="str">
        <f aca="false">'Tableau Poule I-J-K-L'!$A$40</f>
        <v>POULE L</v>
      </c>
      <c r="AD15" s="36" t="str">
        <f aca="false">'Tableau Poule I-J-K-L'!$K$46</f>
        <v/>
      </c>
      <c r="AE15" s="37" t="str">
        <f aca="false">'Tableau Poule I-J-K-L'!$L$46</f>
        <v/>
      </c>
      <c r="AF15" s="36" t="str">
        <f aca="false">'Tableau Poule I-J-K-L'!$K$47</f>
        <v/>
      </c>
      <c r="AG15" s="37" t="str">
        <f aca="false">'Tableau Poule I-J-K-L'!$L$47</f>
        <v/>
      </c>
      <c r="AH15" s="38"/>
      <c r="AI15" s="38"/>
    </row>
    <row r="16" customFormat="false" ht="18.55" hidden="false" customHeight="false" outlineLevel="0" collapsed="false">
      <c r="A16" s="17" t="n">
        <f aca="false">IF(ROW(A16)-3&lt;=Procédure!$K$3,ROW(A16)-3,IF(ROW(A16)-(QUOTIENT(ROW(A16)-3,Procédure!$K$3)*Procédure!$K$3)-3&lt;&gt;0,ROW(A16)-(QUOTIENT(ROW(A16)-3,Procédure!$K$3)*Procédure!$K$3)-3,ROW(A16)-(QUOTIENT(ROW(A16)-3,Procédure!$K$3)*Procédure!$K$3)-3+Procédure!$K$3))</f>
        <v>3</v>
      </c>
      <c r="B16" s="22" t="str">
        <f aca="false">'Tableau Poule E-F-G-H'!$A$27&amp;"-"&amp;'Tableau Poule E-F-G-H'!$A$29</f>
        <v>POULE G-Match 1</v>
      </c>
      <c r="C16" s="36" t="str">
        <f aca="false">'Tableau Poule E-F-G-H'!$A$31</f>
        <v/>
      </c>
      <c r="D16" s="37" t="str">
        <f aca="false">'Tableau Poule E-F-G-H'!$B$31</f>
        <v/>
      </c>
      <c r="E16" s="36" t="str">
        <f aca="false">'Tableau Poule E-F-G-H'!$A$32</f>
        <v/>
      </c>
      <c r="F16" s="37" t="str">
        <f aca="false">'Tableau Poule E-F-G-H'!$B$32</f>
        <v/>
      </c>
      <c r="G16" s="22"/>
      <c r="H16" s="22"/>
      <c r="J16" s="19" t="n">
        <f aca="false">IF(ROW(J16)-3&lt;=Procédure!$K$3,ROW(J16)-3,IF(ROW(J16)-(QUOTIENT(ROW(J16)-3,Procédure!$K$3)*Procédure!$K$3)-3&lt;&gt;0,ROW(J16)-(QUOTIENT(ROW(J16)-3,Procédure!$K$3)*Procédure!$K$3)-3,ROW(J16)-(QUOTIENT(ROW(J16)-3,Procédure!$K$3)*Procédure!$K$3)-3+Procédure!$K$3))</f>
        <v>3</v>
      </c>
      <c r="K16" s="38" t="str">
        <f aca="false">'Tableau Poule M-N-O-P'!$A$1</f>
        <v>POULE M</v>
      </c>
      <c r="L16" s="36" t="str">
        <f aca="false">'Tableau Poule M-N-O-P'!$F$10</f>
        <v/>
      </c>
      <c r="M16" s="37" t="str">
        <f aca="false">'Tableau Poule M-N-O-P'!$G$10</f>
        <v/>
      </c>
      <c r="N16" s="36" t="str">
        <f aca="false">'Tableau Poule M-N-O-P'!$F$11</f>
        <v/>
      </c>
      <c r="O16" s="37" t="str">
        <f aca="false">'Tableau Poule M-N-O-P'!$G$11</f>
        <v/>
      </c>
      <c r="P16" s="38"/>
      <c r="Q16" s="38"/>
      <c r="S16" s="19" t="n">
        <f aca="false">IF(ROW(S16)-3&lt;=Procédure!$K$3,ROW(S16)-3,IF(ROW(S16)-(QUOTIENT(ROW(S16)-3,Procédure!$K$3)*Procédure!$K$3)-3&lt;&gt;0,ROW(S16)-(QUOTIENT(ROW(S16)-3,Procédure!$K$3)*Procédure!$K$3)-3,ROW(S16)-(QUOTIENT(ROW(S16)-3,Procédure!$K$3)*Procédure!$K$3)-3+Procédure!$K$3))</f>
        <v>3</v>
      </c>
      <c r="T16" s="38" t="str">
        <f aca="false">'Tableau Poule M-N-O-P'!$A$1</f>
        <v>POULE M</v>
      </c>
      <c r="U16" s="36" t="str">
        <f aca="false">'Tableau Poule M-N-O-P'!$F$5</f>
        <v/>
      </c>
      <c r="V16" s="37" t="str">
        <f aca="false">'Tableau Poule M-N-O-P'!$G$5</f>
        <v/>
      </c>
      <c r="W16" s="36" t="str">
        <f aca="false">'Tableau Poule M-N-O-P'!$F$6</f>
        <v/>
      </c>
      <c r="X16" s="37" t="str">
        <f aca="false">'Tableau Poule M-N-O-P'!$G$6</f>
        <v/>
      </c>
      <c r="Y16" s="38"/>
      <c r="Z16" s="38"/>
      <c r="AB16" s="19" t="n">
        <f aca="false">IF(ROW(AB16)-3&lt;=Procédure!$K$3,ROW(AB16)-3,IF(ROW(AB16)-(QUOTIENT(ROW(AB16)-3,Procédure!$K$3)*Procédure!$K$3)-3&lt;&gt;0,ROW(AB16)-(QUOTIENT(ROW(AB16)-3,Procédure!$K$3)*Procédure!$K$3)-3,ROW(AB16)-(QUOTIENT(ROW(AB16)-3,Procédure!$K$3)*Procédure!$K$3)-3+Procédure!$K$3))</f>
        <v>3</v>
      </c>
      <c r="AC16" s="38" t="str">
        <f aca="false">'Tableau Poule M-N-O-P'!$A$1</f>
        <v>POULE M</v>
      </c>
      <c r="AD16" s="36" t="str">
        <f aca="false">'Tableau Poule M-N-O-P'!$K$7</f>
        <v/>
      </c>
      <c r="AE16" s="37" t="str">
        <f aca="false">'Tableau Poule M-N-O-P'!$L$7</f>
        <v/>
      </c>
      <c r="AF16" s="36" t="str">
        <f aca="false">'Tableau Poule M-N-O-P'!$K$8</f>
        <v/>
      </c>
      <c r="AG16" s="37" t="str">
        <f aca="false">'Tableau Poule M-N-O-P'!$L$8</f>
        <v/>
      </c>
      <c r="AH16" s="38"/>
      <c r="AI16" s="38"/>
    </row>
    <row r="17" customFormat="false" ht="18.55" hidden="false" customHeight="false" outlineLevel="0" collapsed="false">
      <c r="A17" s="17" t="n">
        <f aca="false">IF(ROW(A17)-3&lt;=Procédure!$K$3,ROW(A17)-3,IF(ROW(A17)-(QUOTIENT(ROW(A17)-3,Procédure!$K$3)*Procédure!$K$3)-3&lt;&gt;0,ROW(A17)-(QUOTIENT(ROW(A17)-3,Procédure!$K$3)*Procédure!$K$3)-3,ROW(A17)-(QUOTIENT(ROW(A17)-3,Procédure!$K$3)*Procédure!$K$3)-3+Procédure!$K$3))</f>
        <v>4</v>
      </c>
      <c r="B17" s="22" t="str">
        <f aca="false">'Tableau Poule E-F-G-H'!$A$27&amp;"-"&amp;'Tableau Poule E-F-G-H'!$A$34</f>
        <v>POULE G-Match 2</v>
      </c>
      <c r="C17" s="36" t="str">
        <f aca="false">'Tableau Poule E-F-G-H'!$A$36</f>
        <v/>
      </c>
      <c r="D17" s="37" t="str">
        <f aca="false">'Tableau Poule E-F-G-H'!$B$36</f>
        <v/>
      </c>
      <c r="E17" s="36" t="str">
        <f aca="false">'Tableau Poule E-F-G-H'!$A$37</f>
        <v/>
      </c>
      <c r="F17" s="37" t="str">
        <f aca="false">'Tableau Poule E-F-G-H'!$B$37</f>
        <v/>
      </c>
      <c r="G17" s="22"/>
      <c r="H17" s="22"/>
      <c r="J17" s="19" t="n">
        <f aca="false">IF(ROW(J17)-3&lt;=Procédure!$K$3,ROW(J17)-3,IF(ROW(J17)-(QUOTIENT(ROW(J17)-3,Procédure!$K$3)*Procédure!$K$3)-3&lt;&gt;0,ROW(J17)-(QUOTIENT(ROW(J17)-3,Procédure!$K$3)*Procédure!$K$3)-3,ROW(J17)-(QUOTIENT(ROW(J17)-3,Procédure!$K$3)*Procédure!$K$3)-3+Procédure!$K$3))</f>
        <v>4</v>
      </c>
      <c r="K17" s="38" t="str">
        <f aca="false">'Tableau Poule M-N-O-P'!$A$14</f>
        <v>POULE N</v>
      </c>
      <c r="L17" s="36" t="str">
        <f aca="false">'Tableau Poule M-N-O-P'!$F$23</f>
        <v/>
      </c>
      <c r="M17" s="37" t="str">
        <f aca="false">'Tableau Poule M-N-O-P'!$G$23</f>
        <v/>
      </c>
      <c r="N17" s="36" t="str">
        <f aca="false">'Tableau Poule M-N-O-P'!$F$24</f>
        <v/>
      </c>
      <c r="O17" s="37" t="str">
        <f aca="false">'Tableau Poule M-N-O-P'!$G$24</f>
        <v/>
      </c>
      <c r="P17" s="38"/>
      <c r="Q17" s="38"/>
      <c r="S17" s="19" t="n">
        <f aca="false">IF(ROW(S17)-3&lt;=Procédure!$K$3,ROW(S17)-3,IF(ROW(S17)-(QUOTIENT(ROW(S17)-3,Procédure!$K$3)*Procédure!$K$3)-3&lt;&gt;0,ROW(S17)-(QUOTIENT(ROW(S17)-3,Procédure!$K$3)*Procédure!$K$3)-3,ROW(S17)-(QUOTIENT(ROW(S17)-3,Procédure!$K$3)*Procédure!$K$3)-3+Procédure!$K$3))</f>
        <v>4</v>
      </c>
      <c r="T17" s="38" t="str">
        <f aca="false">'Tableau Poule M-N-O-P'!$A$14</f>
        <v>POULE N</v>
      </c>
      <c r="U17" s="36" t="str">
        <f aca="false">'Tableau Poule M-N-O-P'!$F$18</f>
        <v/>
      </c>
      <c r="V17" s="37" t="str">
        <f aca="false">'Tableau Poule M-N-O-P'!$G$18</f>
        <v/>
      </c>
      <c r="W17" s="36" t="str">
        <f aca="false">'Tableau Poule M-N-O-P'!$F$19</f>
        <v/>
      </c>
      <c r="X17" s="37" t="str">
        <f aca="false">'Tableau Poule M-N-O-P'!$G$19</f>
        <v/>
      </c>
      <c r="Y17" s="38"/>
      <c r="Z17" s="38"/>
      <c r="AB17" s="19" t="n">
        <f aca="false">IF(ROW(AB17)-3&lt;=Procédure!$K$3,ROW(AB17)-3,IF(ROW(AB17)-(QUOTIENT(ROW(AB17)-3,Procédure!$K$3)*Procédure!$K$3)-3&lt;&gt;0,ROW(AB17)-(QUOTIENT(ROW(AB17)-3,Procédure!$K$3)*Procédure!$K$3)-3,ROW(AB17)-(QUOTIENT(ROW(AB17)-3,Procédure!$K$3)*Procédure!$K$3)-3+Procédure!$K$3))</f>
        <v>4</v>
      </c>
      <c r="AC17" s="38" t="str">
        <f aca="false">'Tableau Poule M-N-O-P'!$A$14</f>
        <v>POULE N</v>
      </c>
      <c r="AD17" s="36" t="str">
        <f aca="false">'Tableau Poule M-N-O-P'!$K$20</f>
        <v/>
      </c>
      <c r="AE17" s="37" t="str">
        <f aca="false">'Tableau Poule M-N-O-P'!$L$20</f>
        <v/>
      </c>
      <c r="AF17" s="36" t="str">
        <f aca="false">'Tableau Poule M-N-O-P'!$K$21</f>
        <v/>
      </c>
      <c r="AG17" s="37" t="str">
        <f aca="false">'Tableau Poule M-N-O-P'!$L$21</f>
        <v/>
      </c>
      <c r="AH17" s="38"/>
      <c r="AI17" s="38"/>
    </row>
    <row r="18" customFormat="false" ht="18.55" hidden="false" customHeight="false" outlineLevel="0" collapsed="false">
      <c r="A18" s="17" t="n">
        <f aca="false">IF(ROW(A18)-3&lt;=Procédure!$K$3,ROW(A18)-3,IF(ROW(A18)-(QUOTIENT(ROW(A18)-3,Procédure!$K$3)*Procédure!$K$3)-3&lt;&gt;0,ROW(A18)-(QUOTIENT(ROW(A18)-3,Procédure!$K$3)*Procédure!$K$3)-3,ROW(A18)-(QUOTIENT(ROW(A18)-3,Procédure!$K$3)*Procédure!$K$3)-3+Procédure!$K$3))</f>
        <v>5</v>
      </c>
      <c r="B18" s="22" t="str">
        <f aca="false">'Tableau Poule E-F-G-H'!$A$40&amp;"-"&amp;'Tableau Poule E-F-G-H'!$A$42</f>
        <v>POULE H-Match 1</v>
      </c>
      <c r="C18" s="36" t="str">
        <f aca="false">'Tableau Poule E-F-G-H'!$A$44</f>
        <v/>
      </c>
      <c r="D18" s="37" t="str">
        <f aca="false">'Tableau Poule E-F-G-H'!$B$44</f>
        <v/>
      </c>
      <c r="E18" s="36" t="str">
        <f aca="false">'Tableau Poule E-F-G-H'!$A$45</f>
        <v/>
      </c>
      <c r="F18" s="37" t="str">
        <f aca="false">'Tableau Poule E-F-G-H'!$B$45</f>
        <v/>
      </c>
      <c r="G18" s="22"/>
      <c r="H18" s="22"/>
      <c r="J18" s="19" t="n">
        <f aca="false">IF(ROW(J18)-3&lt;=Procédure!$K$3,ROW(J18)-3,IF(ROW(J18)-(QUOTIENT(ROW(J18)-3,Procédure!$K$3)*Procédure!$K$3)-3&lt;&gt;0,ROW(J18)-(QUOTIENT(ROW(J18)-3,Procédure!$K$3)*Procédure!$K$3)-3,ROW(J18)-(QUOTIENT(ROW(J18)-3,Procédure!$K$3)*Procédure!$K$3)-3+Procédure!$K$3))</f>
        <v>5</v>
      </c>
      <c r="K18" s="38" t="str">
        <f aca="false">'Tableau Poule M-N-O-P'!$A$27</f>
        <v>POULE O</v>
      </c>
      <c r="L18" s="36" t="str">
        <f aca="false">'Tableau Poule M-N-O-P'!$F$36</f>
        <v/>
      </c>
      <c r="M18" s="37" t="str">
        <f aca="false">'Tableau Poule M-N-O-P'!$G$36</f>
        <v/>
      </c>
      <c r="N18" s="36" t="str">
        <f aca="false">'Tableau Poule M-N-O-P'!$F$37</f>
        <v/>
      </c>
      <c r="O18" s="37" t="str">
        <f aca="false">'Tableau Poule M-N-O-P'!$G$37</f>
        <v/>
      </c>
      <c r="P18" s="38"/>
      <c r="Q18" s="38"/>
      <c r="S18" s="19" t="n">
        <f aca="false">IF(ROW(S18)-3&lt;=Procédure!$K$3,ROW(S18)-3,IF(ROW(S18)-(QUOTIENT(ROW(S18)-3,Procédure!$K$3)*Procédure!$K$3)-3&lt;&gt;0,ROW(S18)-(QUOTIENT(ROW(S18)-3,Procédure!$K$3)*Procédure!$K$3)-3,ROW(S18)-(QUOTIENT(ROW(S18)-3,Procédure!$K$3)*Procédure!$K$3)-3+Procédure!$K$3))</f>
        <v>5</v>
      </c>
      <c r="T18" s="38" t="str">
        <f aca="false">'Tableau Poule M-N-O-P'!$A$27</f>
        <v>POULE O</v>
      </c>
      <c r="U18" s="36" t="str">
        <f aca="false">'Tableau Poule M-N-O-P'!$F$31</f>
        <v/>
      </c>
      <c r="V18" s="37" t="str">
        <f aca="false">'Tableau Poule M-N-O-P'!$G$31</f>
        <v/>
      </c>
      <c r="W18" s="36" t="str">
        <f aca="false">'Tableau Poule M-N-O-P'!$F$32</f>
        <v/>
      </c>
      <c r="X18" s="37" t="str">
        <f aca="false">'Tableau Poule M-N-O-P'!$G$32</f>
        <v/>
      </c>
      <c r="Y18" s="38"/>
      <c r="Z18" s="38"/>
      <c r="AB18" s="19" t="n">
        <f aca="false">IF(ROW(AB18)-3&lt;=Procédure!$K$3,ROW(AB18)-3,IF(ROW(AB18)-(QUOTIENT(ROW(AB18)-3,Procédure!$K$3)*Procédure!$K$3)-3&lt;&gt;0,ROW(AB18)-(QUOTIENT(ROW(AB18)-3,Procédure!$K$3)*Procédure!$K$3)-3,ROW(AB18)-(QUOTIENT(ROW(AB18)-3,Procédure!$K$3)*Procédure!$K$3)-3+Procédure!$K$3))</f>
        <v>5</v>
      </c>
      <c r="AC18" s="38" t="str">
        <f aca="false">'Tableau Poule M-N-O-P'!$A$27</f>
        <v>POULE O</v>
      </c>
      <c r="AD18" s="36" t="str">
        <f aca="false">'Tableau Poule M-N-O-P'!$K$33</f>
        <v/>
      </c>
      <c r="AE18" s="37" t="str">
        <f aca="false">'Tableau Poule M-N-O-P'!$L$33</f>
        <v/>
      </c>
      <c r="AF18" s="36" t="str">
        <f aca="false">'Tableau Poule M-N-O-P'!$K$34</f>
        <v/>
      </c>
      <c r="AG18" s="37" t="str">
        <f aca="false">'Tableau Poule M-N-O-P'!$L$34</f>
        <v/>
      </c>
      <c r="AH18" s="38"/>
      <c r="AI18" s="38"/>
    </row>
    <row r="19" customFormat="false" ht="18.55" hidden="false" customHeight="false" outlineLevel="0" collapsed="false">
      <c r="A19" s="17" t="n">
        <f aca="false">IF(ROW(A19)-3&lt;=Procédure!$K$3,ROW(A19)-3,IF(ROW(A19)-(QUOTIENT(ROW(A19)-3,Procédure!$K$3)*Procédure!$K$3)-3&lt;&gt;0,ROW(A19)-(QUOTIENT(ROW(A19)-3,Procédure!$K$3)*Procédure!$K$3)-3,ROW(A19)-(QUOTIENT(ROW(A19)-3,Procédure!$K$3)*Procédure!$K$3)-3+Procédure!$K$3))</f>
        <v>6</v>
      </c>
      <c r="B19" s="22" t="str">
        <f aca="false">'Tableau Poule E-F-G-H'!$A$40&amp;"-"&amp;'Tableau Poule E-F-G-H'!$A$47</f>
        <v>POULE H-Match 2</v>
      </c>
      <c r="C19" s="36" t="str">
        <f aca="false">'Tableau Poule E-F-G-H'!$A$49</f>
        <v/>
      </c>
      <c r="D19" s="37" t="str">
        <f aca="false">'Tableau Poule E-F-G-H'!$B$49</f>
        <v/>
      </c>
      <c r="E19" s="36" t="str">
        <f aca="false">'Tableau Poule E-F-G-H'!$A$50</f>
        <v/>
      </c>
      <c r="F19" s="37" t="str">
        <f aca="false">'Tableau Poule E-F-G-H'!$B$50</f>
        <v/>
      </c>
      <c r="G19" s="22"/>
      <c r="H19" s="22"/>
      <c r="J19" s="19" t="n">
        <f aca="false">IF(ROW(J19)-3&lt;=Procédure!$K$3,ROW(J19)-3,IF(ROW(J19)-(QUOTIENT(ROW(J19)-3,Procédure!$K$3)*Procédure!$K$3)-3&lt;&gt;0,ROW(J19)-(QUOTIENT(ROW(J19)-3,Procédure!$K$3)*Procédure!$K$3)-3,ROW(J19)-(QUOTIENT(ROW(J19)-3,Procédure!$K$3)*Procédure!$K$3)-3+Procédure!$K$3))</f>
        <v>6</v>
      </c>
      <c r="K19" s="38" t="str">
        <f aca="false">'Tableau Poule M-N-O-P'!$A$40</f>
        <v>POULE P</v>
      </c>
      <c r="L19" s="36" t="str">
        <f aca="false">'Tableau Poule M-N-O-P'!$F$49</f>
        <v/>
      </c>
      <c r="M19" s="37" t="str">
        <f aca="false">'Tableau Poule M-N-O-P'!$G$49</f>
        <v/>
      </c>
      <c r="N19" s="36" t="str">
        <f aca="false">'Tableau Poule M-N-O-P'!$F$50</f>
        <v/>
      </c>
      <c r="O19" s="37" t="str">
        <f aca="false">'Tableau Poule M-N-O-P'!$G$50</f>
        <v/>
      </c>
      <c r="P19" s="38"/>
      <c r="Q19" s="38"/>
      <c r="S19" s="19" t="n">
        <f aca="false">IF(ROW(S19)-3&lt;=Procédure!$K$3,ROW(S19)-3,IF(ROW(S19)-(QUOTIENT(ROW(S19)-3,Procédure!$K$3)*Procédure!$K$3)-3&lt;&gt;0,ROW(S19)-(QUOTIENT(ROW(S19)-3,Procédure!$K$3)*Procédure!$K$3)-3,ROW(S19)-(QUOTIENT(ROW(S19)-3,Procédure!$K$3)*Procédure!$K$3)-3+Procédure!$K$3))</f>
        <v>6</v>
      </c>
      <c r="T19" s="38" t="str">
        <f aca="false">'Tableau Poule M-N-O-P'!$A$40</f>
        <v>POULE P</v>
      </c>
      <c r="U19" s="36" t="str">
        <f aca="false">'Tableau Poule M-N-O-P'!$F$44</f>
        <v/>
      </c>
      <c r="V19" s="37" t="str">
        <f aca="false">'Tableau Poule M-N-O-P'!$G$44</f>
        <v/>
      </c>
      <c r="W19" s="36" t="str">
        <f aca="false">'Tableau Poule M-N-O-P'!$F$45</f>
        <v/>
      </c>
      <c r="X19" s="37" t="str">
        <f aca="false">'Tableau Poule M-N-O-P'!$G$45</f>
        <v/>
      </c>
      <c r="Y19" s="38"/>
      <c r="Z19" s="38"/>
      <c r="AB19" s="19" t="n">
        <f aca="false">IF(ROW(AB19)-3&lt;=Procédure!$K$3,ROW(AB19)-3,IF(ROW(AB19)-(QUOTIENT(ROW(AB19)-3,Procédure!$K$3)*Procédure!$K$3)-3&lt;&gt;0,ROW(AB19)-(QUOTIENT(ROW(AB19)-3,Procédure!$K$3)*Procédure!$K$3)-3,ROW(AB19)-(QUOTIENT(ROW(AB19)-3,Procédure!$K$3)*Procédure!$K$3)-3+Procédure!$K$3))</f>
        <v>6</v>
      </c>
      <c r="AC19" s="38" t="str">
        <f aca="false">'Tableau Poule M-N-O-P'!$A$40</f>
        <v>POULE P</v>
      </c>
      <c r="AD19" s="36" t="str">
        <f aca="false">'Tableau Poule M-N-O-P'!$K$46</f>
        <v/>
      </c>
      <c r="AE19" s="37" t="str">
        <f aca="false">'Tableau Poule M-N-O-P'!$L$46</f>
        <v/>
      </c>
      <c r="AF19" s="36" t="str">
        <f aca="false">'Tableau Poule M-N-O-P'!$K$47</f>
        <v/>
      </c>
      <c r="AG19" s="37" t="str">
        <f aca="false">'Tableau Poule M-N-O-P'!$L$47</f>
        <v/>
      </c>
      <c r="AH19" s="38"/>
      <c r="AI19" s="38"/>
    </row>
    <row r="20" customFormat="false" ht="18.55" hidden="false" customHeight="false" outlineLevel="0" collapsed="false">
      <c r="A20" s="17" t="n">
        <f aca="false">IF(ROW(A20)-3&lt;=Procédure!$K$3,ROW(A20)-3,IF(ROW(A20)-(QUOTIENT(ROW(A20)-3,Procédure!$K$3)*Procédure!$K$3)-3&lt;&gt;0,ROW(A20)-(QUOTIENT(ROW(A20)-3,Procédure!$K$3)*Procédure!$K$3)-3,ROW(A20)-(QUOTIENT(ROW(A20)-3,Procédure!$K$3)*Procédure!$K$3)-3+Procédure!$K$3))</f>
        <v>7</v>
      </c>
      <c r="B20" s="22" t="str">
        <f aca="false">'Tableau Poule I-J-K-L'!$A$1&amp;"-"&amp;'Tableau Poule I-J-K-L'!$A$3</f>
        <v>POULE I-Match 1</v>
      </c>
      <c r="C20" s="36" t="str">
        <f aca="false">'Tableau Poule I-J-K-L'!$A$5</f>
        <v/>
      </c>
      <c r="D20" s="37" t="str">
        <f aca="false">'Tableau Poule I-J-K-L'!$B$5</f>
        <v/>
      </c>
      <c r="E20" s="36" t="str">
        <f aca="false">'Tableau Poule I-J-K-L'!$A$6</f>
        <v/>
      </c>
      <c r="F20" s="37" t="str">
        <f aca="false">'Tableau Poule I-J-K-L'!$B$6</f>
        <v/>
      </c>
      <c r="G20" s="22"/>
      <c r="H20" s="22"/>
    </row>
    <row r="21" customFormat="false" ht="18.55" hidden="false" customHeight="false" outlineLevel="0" collapsed="false">
      <c r="A21" s="17" t="n">
        <f aca="false">IF(ROW(A21)-3&lt;=Procédure!$K$3,ROW(A21)-3,IF(ROW(A21)-(QUOTIENT(ROW(A21)-3,Procédure!$K$3)*Procédure!$K$3)-3&lt;&gt;0,ROW(A21)-(QUOTIENT(ROW(A21)-3,Procédure!$K$3)*Procédure!$K$3)-3,ROW(A21)-(QUOTIENT(ROW(A21)-3,Procédure!$K$3)*Procédure!$K$3)-3+Procédure!$K$3))</f>
        <v>8</v>
      </c>
      <c r="B21" s="22" t="str">
        <f aca="false">'Tableau Poule I-J-K-L'!$A$1&amp;"-"&amp;'Tableau Poule I-J-K-L'!$A$8</f>
        <v>POULE I-Match 2</v>
      </c>
      <c r="C21" s="36" t="str">
        <f aca="false">'Tableau Poule I-J-K-L'!$A$10</f>
        <v/>
      </c>
      <c r="D21" s="37" t="str">
        <f aca="false">'Tableau Poule I-J-K-L'!$B$10</f>
        <v/>
      </c>
      <c r="E21" s="36" t="str">
        <f aca="false">'Tableau Poule I-J-K-L'!$A$11</f>
        <v/>
      </c>
      <c r="F21" s="37" t="str">
        <f aca="false">'Tableau Poule I-J-K-L'!$B$11</f>
        <v/>
      </c>
      <c r="G21" s="22"/>
      <c r="H21" s="22"/>
    </row>
    <row r="22" customFormat="false" ht="18.55" hidden="false" customHeight="false" outlineLevel="0" collapsed="false">
      <c r="A22" s="17" t="n">
        <f aca="false">IF(ROW(A22)-3&lt;=Procédure!$K$3,ROW(A22)-3,IF(ROW(A22)-(QUOTIENT(ROW(A22)-3,Procédure!$K$3)*Procédure!$K$3)-3&lt;&gt;0,ROW(A22)-(QUOTIENT(ROW(A22)-3,Procédure!$K$3)*Procédure!$K$3)-3,ROW(A22)-(QUOTIENT(ROW(A22)-3,Procédure!$K$3)*Procédure!$K$3)-3+Procédure!$K$3))</f>
        <v>9</v>
      </c>
      <c r="B22" s="22" t="str">
        <f aca="false">'Tableau Poule I-J-K-L'!$A$14&amp;"-"&amp;'Tableau Poule I-J-K-L'!$A$16</f>
        <v>POULE J-Match 1</v>
      </c>
      <c r="C22" s="36" t="str">
        <f aca="false">'Tableau Poule I-J-K-L'!$A$18</f>
        <v/>
      </c>
      <c r="D22" s="37" t="str">
        <f aca="false">'Tableau Poule I-J-K-L'!$B$18</f>
        <v/>
      </c>
      <c r="E22" s="36" t="str">
        <f aca="false">'Tableau Poule I-J-K-L'!$A$19</f>
        <v/>
      </c>
      <c r="F22" s="37" t="str">
        <f aca="false">'Tableau Poule I-J-K-L'!$B$19</f>
        <v/>
      </c>
      <c r="G22" s="22"/>
      <c r="H22" s="22"/>
    </row>
    <row r="23" customFormat="false" ht="18.55" hidden="false" customHeight="false" outlineLevel="0" collapsed="false">
      <c r="A23" s="17" t="n">
        <f aca="false">IF(ROW(A23)-3&lt;=Procédure!$K$3,ROW(A23)-3,IF(ROW(A23)-(QUOTIENT(ROW(A23)-3,Procédure!$K$3)*Procédure!$K$3)-3&lt;&gt;0,ROW(A23)-(QUOTIENT(ROW(A23)-3,Procédure!$K$3)*Procédure!$K$3)-3,ROW(A23)-(QUOTIENT(ROW(A23)-3,Procédure!$K$3)*Procédure!$K$3)-3+Procédure!$K$3))</f>
        <v>10</v>
      </c>
      <c r="B23" s="22" t="str">
        <f aca="false">'Tableau Poule I-J-K-L'!$A$14&amp;"-"&amp;'Tableau Poule I-J-K-L'!$A$21</f>
        <v>POULE J-Match 2</v>
      </c>
      <c r="C23" s="36" t="str">
        <f aca="false">'Tableau Poule I-J-K-L'!$A$23</f>
        <v/>
      </c>
      <c r="D23" s="37" t="str">
        <f aca="false">'Tableau Poule I-J-K-L'!$B$23</f>
        <v/>
      </c>
      <c r="E23" s="36" t="str">
        <f aca="false">'Tableau Poule I-J-K-L'!$A$24</f>
        <v/>
      </c>
      <c r="F23" s="37" t="str">
        <f aca="false">'Tableau Poule I-J-K-L'!$B$24</f>
        <v/>
      </c>
      <c r="G23" s="22"/>
      <c r="H23" s="22"/>
    </row>
    <row r="24" customFormat="false" ht="18.55" hidden="false" customHeight="false" outlineLevel="0" collapsed="false">
      <c r="A24" s="17" t="n">
        <f aca="false">IF(ROW(A24)-3&lt;=Procédure!$K$3,ROW(A24)-3,IF(ROW(A24)-(QUOTIENT(ROW(A24)-3,Procédure!$K$3)*Procédure!$K$3)-3&lt;&gt;0,ROW(A24)-(QUOTIENT(ROW(A24)-3,Procédure!$K$3)*Procédure!$K$3)-3,ROW(A24)-(QUOTIENT(ROW(A24)-3,Procédure!$K$3)*Procédure!$K$3)-3+Procédure!$K$3))</f>
        <v>1</v>
      </c>
      <c r="B24" s="22" t="str">
        <f aca="false">'Tableau Poule I-J-K-L'!$A$27&amp;"-"&amp;'Tableau Poule I-J-K-L'!$A$29</f>
        <v>POULE K-Match 1</v>
      </c>
      <c r="C24" s="36" t="str">
        <f aca="false">'Tableau Poule I-J-K-L'!$A$31</f>
        <v/>
      </c>
      <c r="D24" s="37" t="str">
        <f aca="false">'Tableau Poule I-J-K-L'!$B$31</f>
        <v/>
      </c>
      <c r="E24" s="36" t="str">
        <f aca="false">'Tableau Poule I-J-K-L'!$A$32</f>
        <v/>
      </c>
      <c r="F24" s="37" t="str">
        <f aca="false">'Tableau Poule I-J-K-L'!$B$32</f>
        <v/>
      </c>
      <c r="G24" s="22"/>
      <c r="H24" s="22"/>
    </row>
    <row r="25" customFormat="false" ht="18.55" hidden="false" customHeight="false" outlineLevel="0" collapsed="false">
      <c r="A25" s="17" t="n">
        <f aca="false">IF(ROW(A25)-3&lt;=Procédure!$K$3,ROW(A25)-3,IF(ROW(A25)-(QUOTIENT(ROW(A25)-3,Procédure!$K$3)*Procédure!$K$3)-3&lt;&gt;0,ROW(A25)-(QUOTIENT(ROW(A25)-3,Procédure!$K$3)*Procédure!$K$3)-3,ROW(A25)-(QUOTIENT(ROW(A25)-3,Procédure!$K$3)*Procédure!$K$3)-3+Procédure!$K$3))</f>
        <v>2</v>
      </c>
      <c r="B25" s="22" t="str">
        <f aca="false">'Tableau Poule I-J-K-L'!$A$27&amp;"-"&amp;'Tableau Poule I-J-K-L'!$A$34</f>
        <v>POULE K-Match 2</v>
      </c>
      <c r="C25" s="36" t="str">
        <f aca="false">'Tableau Poule I-J-K-L'!$A$36</f>
        <v/>
      </c>
      <c r="D25" s="37" t="str">
        <f aca="false">'Tableau Poule I-J-K-L'!$B$36</f>
        <v/>
      </c>
      <c r="E25" s="36" t="str">
        <f aca="false">'Tableau Poule I-J-K-L'!$A$37</f>
        <v/>
      </c>
      <c r="F25" s="37" t="str">
        <f aca="false">'Tableau Poule I-J-K-L'!$B$37</f>
        <v/>
      </c>
      <c r="G25" s="22"/>
      <c r="H25" s="22"/>
    </row>
    <row r="26" customFormat="false" ht="18.55" hidden="false" customHeight="false" outlineLevel="0" collapsed="false">
      <c r="A26" s="17" t="n">
        <f aca="false">IF(ROW(A26)-3&lt;=Procédure!$K$3,ROW(A26)-3,IF(ROW(A26)-(QUOTIENT(ROW(A26)-3,Procédure!$K$3)*Procédure!$K$3)-3&lt;&gt;0,ROW(A26)-(QUOTIENT(ROW(A26)-3,Procédure!$K$3)*Procédure!$K$3)-3,ROW(A26)-(QUOTIENT(ROW(A26)-3,Procédure!$K$3)*Procédure!$K$3)-3+Procédure!$K$3))</f>
        <v>3</v>
      </c>
      <c r="B26" s="22" t="str">
        <f aca="false">'Tableau Poule I-J-K-L'!$A$40&amp;"-"&amp;'Tableau Poule I-J-K-L'!$A$42</f>
        <v>POULE L-Match 1</v>
      </c>
      <c r="C26" s="36" t="str">
        <f aca="false">'Tableau Poule I-J-K-L'!$A$44</f>
        <v/>
      </c>
      <c r="D26" s="37" t="str">
        <f aca="false">'Tableau Poule I-J-K-L'!$B$44</f>
        <v/>
      </c>
      <c r="E26" s="36" t="str">
        <f aca="false">'Tableau Poule I-J-K-L'!$A$45</f>
        <v/>
      </c>
      <c r="F26" s="37" t="str">
        <f aca="false">'Tableau Poule I-J-K-L'!$B$45</f>
        <v/>
      </c>
      <c r="G26" s="22"/>
      <c r="H26" s="22"/>
    </row>
    <row r="27" customFormat="false" ht="18.55" hidden="false" customHeight="false" outlineLevel="0" collapsed="false">
      <c r="A27" s="17" t="n">
        <f aca="false">IF(ROW(A27)-3&lt;=Procédure!$K$3,ROW(A27)-3,IF(ROW(A27)-(QUOTIENT(ROW(A27)-3,Procédure!$K$3)*Procédure!$K$3)-3&lt;&gt;0,ROW(A27)-(QUOTIENT(ROW(A27)-3,Procédure!$K$3)*Procédure!$K$3)-3,ROW(A27)-(QUOTIENT(ROW(A27)-3,Procédure!$K$3)*Procédure!$K$3)-3+Procédure!$K$3))</f>
        <v>4</v>
      </c>
      <c r="B27" s="22" t="str">
        <f aca="false">'Tableau Poule I-J-K-L'!$A$40&amp;"-"&amp;'Tableau Poule I-J-K-L'!$A$47</f>
        <v>POULE L-Match 2</v>
      </c>
      <c r="C27" s="36" t="str">
        <f aca="false">'Tableau Poule I-J-K-L'!$A$49</f>
        <v/>
      </c>
      <c r="D27" s="37" t="str">
        <f aca="false">'Tableau Poule I-J-K-L'!$B$49</f>
        <v/>
      </c>
      <c r="E27" s="36" t="str">
        <f aca="false">'Tableau Poule I-J-K-L'!$A$50</f>
        <v/>
      </c>
      <c r="F27" s="37" t="str">
        <f aca="false">'Tableau Poule I-J-K-L'!$B$50</f>
        <v/>
      </c>
      <c r="G27" s="22"/>
      <c r="H27" s="22"/>
    </row>
    <row r="28" customFormat="false" ht="18.55" hidden="false" customHeight="false" outlineLevel="0" collapsed="false">
      <c r="A28" s="17" t="n">
        <f aca="false">IF(ROW(A28)-3&lt;=Procédure!$K$3,ROW(A28)-3,IF(ROW(A28)-(QUOTIENT(ROW(A28)-3,Procédure!$K$3)*Procédure!$K$3)-3&lt;&gt;0,ROW(A28)-(QUOTIENT(ROW(A28)-3,Procédure!$K$3)*Procédure!$K$3)-3,ROW(A28)-(QUOTIENT(ROW(A28)-3,Procédure!$K$3)*Procédure!$K$3)-3+Procédure!$K$3))</f>
        <v>5</v>
      </c>
      <c r="B28" s="22" t="str">
        <f aca="false">'Tableau Poule M-N-O-P'!$A$1&amp;"-"&amp;'Tableau Poule M-N-O-P'!$A$3</f>
        <v>POULE M-Match 1</v>
      </c>
      <c r="C28" s="36" t="str">
        <f aca="false">'Tableau Poule M-N-O-P'!$A$5</f>
        <v/>
      </c>
      <c r="D28" s="37" t="str">
        <f aca="false">'Tableau Poule M-N-O-P'!$B$5</f>
        <v/>
      </c>
      <c r="E28" s="36" t="str">
        <f aca="false">'Tableau Poule M-N-O-P'!$A$6</f>
        <v/>
      </c>
      <c r="F28" s="37" t="str">
        <f aca="false">'Tableau Poule M-N-O-P'!$B$6</f>
        <v/>
      </c>
      <c r="G28" s="22"/>
      <c r="H28" s="22"/>
    </row>
    <row r="29" customFormat="false" ht="18.55" hidden="false" customHeight="false" outlineLevel="0" collapsed="false">
      <c r="A29" s="17" t="n">
        <f aca="false">IF(ROW(A29)-3&lt;=Procédure!$K$3,ROW(A29)-3,IF(ROW(A29)-(QUOTIENT(ROW(A29)-3,Procédure!$K$3)*Procédure!$K$3)-3&lt;&gt;0,ROW(A29)-(QUOTIENT(ROW(A29)-3,Procédure!$K$3)*Procédure!$K$3)-3,ROW(A29)-(QUOTIENT(ROW(A29)-3,Procédure!$K$3)*Procédure!$K$3)-3+Procédure!$K$3))</f>
        <v>6</v>
      </c>
      <c r="B29" s="22" t="str">
        <f aca="false">'Tableau Poule M-N-O-P'!$A$1&amp;"-"&amp;'Tableau Poule M-N-O-P'!$A$8</f>
        <v>POULE M-Match 2</v>
      </c>
      <c r="C29" s="36" t="str">
        <f aca="false">'Tableau Poule M-N-O-P'!$A$10</f>
        <v/>
      </c>
      <c r="D29" s="37" t="str">
        <f aca="false">'Tableau Poule M-N-O-P'!$B$10</f>
        <v/>
      </c>
      <c r="E29" s="36" t="str">
        <f aca="false">'Tableau Poule M-N-O-P'!$A$11</f>
        <v/>
      </c>
      <c r="F29" s="37" t="str">
        <f aca="false">'Tableau Poule M-N-O-P'!$B$11</f>
        <v/>
      </c>
      <c r="G29" s="22"/>
      <c r="H29" s="22"/>
    </row>
    <row r="30" customFormat="false" ht="18.55" hidden="false" customHeight="false" outlineLevel="0" collapsed="false">
      <c r="A30" s="17" t="n">
        <f aca="false">IF(ROW(A30)-3&lt;=Procédure!$K$3,ROW(A30)-3,IF(ROW(A30)-(QUOTIENT(ROW(A30)-3,Procédure!$K$3)*Procédure!$K$3)-3&lt;&gt;0,ROW(A30)-(QUOTIENT(ROW(A30)-3,Procédure!$K$3)*Procédure!$K$3)-3,ROW(A30)-(QUOTIENT(ROW(A30)-3,Procédure!$K$3)*Procédure!$K$3)-3+Procédure!$K$3))</f>
        <v>7</v>
      </c>
      <c r="B30" s="22" t="str">
        <f aca="false">'Tableau Poule M-N-O-P'!$A$14&amp;"-"&amp;'Tableau Poule M-N-O-P'!$A$16</f>
        <v>POULE N-Match 1</v>
      </c>
      <c r="C30" s="36" t="str">
        <f aca="false">'Tableau Poule M-N-O-P'!$A$18</f>
        <v/>
      </c>
      <c r="D30" s="37" t="str">
        <f aca="false">'Tableau Poule M-N-O-P'!$B$18</f>
        <v/>
      </c>
      <c r="E30" s="36" t="str">
        <f aca="false">'Tableau Poule M-N-O-P'!$A$19</f>
        <v/>
      </c>
      <c r="F30" s="37" t="str">
        <f aca="false">'Tableau Poule M-N-O-P'!$B$19</f>
        <v/>
      </c>
      <c r="G30" s="22"/>
      <c r="H30" s="22"/>
    </row>
    <row r="31" customFormat="false" ht="18.55" hidden="false" customHeight="false" outlineLevel="0" collapsed="false">
      <c r="A31" s="17" t="n">
        <f aca="false">IF(ROW(A31)-3&lt;=Procédure!$K$3,ROW(A31)-3,IF(ROW(A31)-(QUOTIENT(ROW(A31)-3,Procédure!$K$3)*Procédure!$K$3)-3&lt;&gt;0,ROW(A31)-(QUOTIENT(ROW(A31)-3,Procédure!$K$3)*Procédure!$K$3)-3,ROW(A31)-(QUOTIENT(ROW(A31)-3,Procédure!$K$3)*Procédure!$K$3)-3+Procédure!$K$3))</f>
        <v>8</v>
      </c>
      <c r="B31" s="22" t="str">
        <f aca="false">'Tableau Poule M-N-O-P'!$A$14&amp;"-"&amp;'Tableau Poule M-N-O-P'!$A$21</f>
        <v>POULE N-Match 2</v>
      </c>
      <c r="C31" s="36" t="str">
        <f aca="false">'Tableau Poule M-N-O-P'!$A$23</f>
        <v/>
      </c>
      <c r="D31" s="37" t="str">
        <f aca="false">'Tableau Poule M-N-O-P'!$B$23</f>
        <v/>
      </c>
      <c r="E31" s="36" t="str">
        <f aca="false">'Tableau Poule M-N-O-P'!$A$24</f>
        <v/>
      </c>
      <c r="F31" s="37" t="str">
        <f aca="false">'Tableau Poule M-N-O-P'!$B$24</f>
        <v/>
      </c>
      <c r="G31" s="22"/>
      <c r="H31" s="22"/>
    </row>
    <row r="32" customFormat="false" ht="18.55" hidden="false" customHeight="false" outlineLevel="0" collapsed="false">
      <c r="A32" s="17" t="n">
        <f aca="false">IF(ROW(A32)-3&lt;=Procédure!$K$3,ROW(A32)-3,IF(ROW(A32)-(QUOTIENT(ROW(A32)-3,Procédure!$K$3)*Procédure!$K$3)-3&lt;&gt;0,ROW(A32)-(QUOTIENT(ROW(A32)-3,Procédure!$K$3)*Procédure!$K$3)-3,ROW(A32)-(QUOTIENT(ROW(A32)-3,Procédure!$K$3)*Procédure!$K$3)-3+Procédure!$K$3))</f>
        <v>9</v>
      </c>
      <c r="B32" s="22" t="str">
        <f aca="false">'Tableau Poule M-N-O-P'!$A$27&amp;"-"&amp;'Tableau Poule M-N-O-P'!$A$29</f>
        <v>POULE O-Match 1</v>
      </c>
      <c r="C32" s="36" t="str">
        <f aca="false">'Tableau Poule M-N-O-P'!$A$31</f>
        <v/>
      </c>
      <c r="D32" s="37" t="str">
        <f aca="false">'Tableau Poule M-N-O-P'!$B$31</f>
        <v/>
      </c>
      <c r="E32" s="36" t="str">
        <f aca="false">'Tableau Poule M-N-O-P'!$A$32</f>
        <v/>
      </c>
      <c r="F32" s="37" t="str">
        <f aca="false">'Tableau Poule M-N-O-P'!$B$32</f>
        <v/>
      </c>
      <c r="G32" s="22"/>
      <c r="H32" s="22"/>
    </row>
    <row r="33" customFormat="false" ht="18.55" hidden="false" customHeight="false" outlineLevel="0" collapsed="false">
      <c r="A33" s="17" t="n">
        <f aca="false">IF(ROW(A33)-3&lt;=Procédure!$K$3,ROW(A33)-3,IF(ROW(A33)-(QUOTIENT(ROW(A33)-3,Procédure!$K$3)*Procédure!$K$3)-3&lt;&gt;0,ROW(A33)-(QUOTIENT(ROW(A33)-3,Procédure!$K$3)*Procédure!$K$3)-3,ROW(A33)-(QUOTIENT(ROW(A33)-3,Procédure!$K$3)*Procédure!$K$3)-3+Procédure!$K$3))</f>
        <v>10</v>
      </c>
      <c r="B33" s="22" t="str">
        <f aca="false">'Tableau Poule M-N-O-P'!$A$27&amp;"-"&amp;'Tableau Poule M-N-O-P'!$A$34</f>
        <v>POULE O-Match 2</v>
      </c>
      <c r="C33" s="36" t="str">
        <f aca="false">'Tableau Poule M-N-O-P'!$A$36</f>
        <v/>
      </c>
      <c r="D33" s="37" t="str">
        <f aca="false">'Tableau Poule M-N-O-P'!$B$36</f>
        <v/>
      </c>
      <c r="E33" s="36" t="str">
        <f aca="false">'Tableau Poule M-N-O-P'!$A$37</f>
        <v/>
      </c>
      <c r="F33" s="37" t="str">
        <f aca="false">'Tableau Poule M-N-O-P'!$B$37</f>
        <v/>
      </c>
      <c r="G33" s="22"/>
      <c r="H33" s="22"/>
    </row>
    <row r="34" customFormat="false" ht="18.55" hidden="false" customHeight="false" outlineLevel="0" collapsed="false">
      <c r="A34" s="22" t="n">
        <f aca="false">IF(ROW(A34)-3&lt;=Procédure!$K$3,ROW(A34)-3,IF(ROW(A34)-(QUOTIENT(ROW(A34)-3,Procédure!$K$3)*Procédure!$K$3)-3&lt;&gt;0,ROW(A34)-(QUOTIENT(ROW(A34)-3,Procédure!$K$3)*Procédure!$K$3)-3,ROW(A34)-(QUOTIENT(ROW(A34)-3,Procédure!$K$3)*Procédure!$K$3)-3+Procédure!$K$3))</f>
        <v>1</v>
      </c>
      <c r="B34" s="22" t="str">
        <f aca="false">'Tableau Poule M-N-O-P'!$A$40&amp;"-"&amp;'Tableau Poule M-N-O-P'!$A$42</f>
        <v>POULE P-Match 1</v>
      </c>
      <c r="C34" s="36" t="str">
        <f aca="false">'Tableau Poule M-N-O-P'!$A$44</f>
        <v/>
      </c>
      <c r="D34" s="37" t="str">
        <f aca="false">'Tableau Poule M-N-O-P'!$B$44</f>
        <v/>
      </c>
      <c r="E34" s="36" t="str">
        <f aca="false">'Tableau Poule M-N-O-P'!$A$45</f>
        <v/>
      </c>
      <c r="F34" s="37" t="str">
        <f aca="false">'Tableau Poule M-N-O-P'!$B$45</f>
        <v/>
      </c>
      <c r="G34" s="22"/>
      <c r="H34" s="22"/>
    </row>
    <row r="35" customFormat="false" ht="18.55" hidden="false" customHeight="false" outlineLevel="0" collapsed="false">
      <c r="A35" s="17" t="n">
        <f aca="false">IF(ROW(A35)-3&lt;=Procédure!$K$3,ROW(A35)-3,IF(ROW(A35)-(QUOTIENT(ROW(A35)-3,Procédure!$K$3)*Procédure!$K$3)-3&lt;&gt;0,ROW(A35)-(QUOTIENT(ROW(A35)-3,Procédure!$K$3)*Procédure!$K$3)-3,ROW(A35)-(QUOTIENT(ROW(A35)-3,Procédure!$K$3)*Procédure!$K$3)-3+Procédure!$K$3))</f>
        <v>2</v>
      </c>
      <c r="B35" s="22" t="str">
        <f aca="false">'Tableau Poule M-N-O-P'!$A$40&amp;"-"&amp;'Tableau Poule M-N-O-P'!$A$47</f>
        <v>POULE P-Match 2</v>
      </c>
      <c r="C35" s="36" t="str">
        <f aca="false">'Tableau Poule M-N-O-P'!$A$49</f>
        <v/>
      </c>
      <c r="D35" s="37" t="str">
        <f aca="false">'Tableau Poule M-N-O-P'!$B$49</f>
        <v/>
      </c>
      <c r="E35" s="36" t="str">
        <f aca="false">'Tableau Poule M-N-O-P'!$A$50</f>
        <v/>
      </c>
      <c r="F35" s="37" t="str">
        <f aca="false">'Tableau Poule M-N-O-P'!$B$50</f>
        <v/>
      </c>
      <c r="G35" s="22"/>
      <c r="H35" s="22"/>
    </row>
  </sheetData>
  <mergeCells count="12">
    <mergeCell ref="A1:H2"/>
    <mergeCell ref="J1:Q2"/>
    <mergeCell ref="S1:Z2"/>
    <mergeCell ref="AB1:AI2"/>
    <mergeCell ref="C3:D3"/>
    <mergeCell ref="E3:F3"/>
    <mergeCell ref="L3:M3"/>
    <mergeCell ref="N3:O3"/>
    <mergeCell ref="U3:V3"/>
    <mergeCell ref="W3:X3"/>
    <mergeCell ref="AD3:AE3"/>
    <mergeCell ref="AF3:AG3"/>
  </mergeCells>
  <conditionalFormatting sqref="A4:H35">
    <cfRule type="expression" priority="2" aboveAverage="0" equalAverage="0" bottom="0" percent="0" rank="0" text="" dxfId="5">
      <formula>AND('Tableau Matchs Poules'!$C4="0-0",'Tableau Matchs Poules'!$E4="0-0")</formula>
    </cfRule>
  </conditionalFormatting>
  <conditionalFormatting sqref="J4:Q19">
    <cfRule type="expression" priority="3" aboveAverage="0" equalAverage="0" bottom="0" percent="0" rank="0" text="" dxfId="5">
      <formula>AND('Tableau Matchs Poules'!$N4="0-0",'Tableau Matchs Poules'!$L4="0-0")</formula>
    </cfRule>
  </conditionalFormatting>
  <conditionalFormatting sqref="S4:Z19">
    <cfRule type="expression" priority="4" aboveAverage="0" equalAverage="0" bottom="0" percent="0" rank="0" text="" dxfId="5">
      <formula>AND('Tableau Matchs Poules'!$U4="0-0",'Tableau Matchs Poules'!$W4="0-0")</formula>
    </cfRule>
  </conditionalFormatting>
  <conditionalFormatting sqref="AB4:AI19">
    <cfRule type="expression" priority="5" aboveAverage="0" equalAverage="0" bottom="0" percent="0" rank="0" text="" dxfId="5">
      <formula>AND('Tableau Matchs Poules'!$AD4="0-0",'Tableau Matchs Poules'!$AF4="0-0")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27" activeCellId="0" sqref="O2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0.2"/>
    <col collapsed="false" customWidth="true" hidden="false" outlineLevel="0" max="2" min="2" style="1" width="9.18"/>
    <col collapsed="false" customWidth="true" hidden="false" outlineLevel="0" max="6" min="3" style="1" width="7.29"/>
    <col collapsed="false" customWidth="true" hidden="false" outlineLevel="0" max="8" min="7" style="1" width="11.26"/>
    <col collapsed="false" customWidth="true" hidden="false" outlineLevel="0" max="11" min="10" style="1" width="9.18"/>
    <col collapsed="false" customWidth="true" hidden="false" outlineLevel="0" max="15" min="12" style="1" width="7.29"/>
    <col collapsed="false" customWidth="true" hidden="false" outlineLevel="0" max="17" min="16" style="1" width="11.26"/>
    <col collapsed="false" customWidth="true" hidden="false" outlineLevel="0" max="20" min="19" style="1" width="9.18"/>
    <col collapsed="false" customWidth="true" hidden="false" outlineLevel="0" max="24" min="21" style="1" width="7.29"/>
    <col collapsed="false" customWidth="true" hidden="false" outlineLevel="0" max="26" min="25" style="1" width="11.26"/>
    <col collapsed="false" customWidth="true" hidden="false" outlineLevel="0" max="29" min="28" style="1" width="9.18"/>
    <col collapsed="false" customWidth="true" hidden="false" outlineLevel="0" max="33" min="30" style="1" width="7.29"/>
    <col collapsed="false" customWidth="true" hidden="false" outlineLevel="0" max="35" min="34" style="1" width="11.26"/>
    <col collapsed="false" customWidth="true" hidden="false" outlineLevel="0" max="38" min="37" style="1" width="9.18"/>
    <col collapsed="false" customWidth="true" hidden="false" outlineLevel="0" max="42" min="39" style="1" width="7.29"/>
    <col collapsed="false" customWidth="true" hidden="false" outlineLevel="0" max="44" min="43" style="1" width="11.26"/>
  </cols>
  <sheetData>
    <row r="1" customFormat="false" ht="12.8" hidden="false" customHeight="false" outlineLevel="0" collapsed="false">
      <c r="A1" s="14" t="s">
        <v>95</v>
      </c>
      <c r="B1" s="14"/>
      <c r="C1" s="14"/>
      <c r="D1" s="14"/>
      <c r="E1" s="14"/>
      <c r="F1" s="14"/>
      <c r="G1" s="14"/>
      <c r="H1" s="14"/>
      <c r="J1" s="14" t="s">
        <v>96</v>
      </c>
      <c r="K1" s="14"/>
      <c r="L1" s="14"/>
      <c r="M1" s="14"/>
      <c r="N1" s="14"/>
      <c r="O1" s="14"/>
      <c r="P1" s="14"/>
      <c r="Q1" s="14"/>
      <c r="S1" s="14" t="s">
        <v>97</v>
      </c>
      <c r="T1" s="14"/>
      <c r="U1" s="14"/>
      <c r="V1" s="14"/>
      <c r="W1" s="14"/>
      <c r="X1" s="14"/>
      <c r="Y1" s="14"/>
      <c r="Z1" s="14"/>
      <c r="AB1" s="14" t="s">
        <v>98</v>
      </c>
      <c r="AC1" s="14"/>
      <c r="AD1" s="14"/>
      <c r="AE1" s="14"/>
      <c r="AF1" s="14"/>
      <c r="AG1" s="14"/>
      <c r="AH1" s="14"/>
      <c r="AI1" s="14"/>
      <c r="AK1" s="14" t="s">
        <v>21</v>
      </c>
      <c r="AL1" s="14"/>
      <c r="AM1" s="14"/>
      <c r="AN1" s="14"/>
      <c r="AO1" s="14"/>
      <c r="AP1" s="14"/>
      <c r="AQ1" s="14"/>
      <c r="AR1" s="14"/>
    </row>
    <row r="2" customFormat="false" ht="12.8" hidden="false" customHeight="false" outlineLevel="0" collapsed="false">
      <c r="A2" s="14"/>
      <c r="B2" s="14"/>
      <c r="C2" s="14"/>
      <c r="D2" s="14"/>
      <c r="E2" s="14"/>
      <c r="F2" s="14"/>
      <c r="G2" s="14"/>
      <c r="H2" s="14"/>
      <c r="J2" s="14"/>
      <c r="K2" s="14"/>
      <c r="L2" s="14"/>
      <c r="M2" s="14"/>
      <c r="N2" s="14"/>
      <c r="O2" s="14"/>
      <c r="P2" s="14"/>
      <c r="Q2" s="14"/>
      <c r="S2" s="14"/>
      <c r="T2" s="14"/>
      <c r="U2" s="14"/>
      <c r="V2" s="14"/>
      <c r="W2" s="14"/>
      <c r="X2" s="14"/>
      <c r="Y2" s="14"/>
      <c r="Z2" s="14"/>
      <c r="AB2" s="14"/>
      <c r="AC2" s="14"/>
      <c r="AD2" s="14"/>
      <c r="AE2" s="14"/>
      <c r="AF2" s="14"/>
      <c r="AG2" s="14"/>
      <c r="AH2" s="14"/>
      <c r="AI2" s="14"/>
      <c r="AK2" s="14"/>
      <c r="AL2" s="14"/>
      <c r="AM2" s="14"/>
      <c r="AN2" s="14"/>
      <c r="AO2" s="14"/>
      <c r="AP2" s="14"/>
      <c r="AQ2" s="14"/>
      <c r="AR2" s="14"/>
    </row>
    <row r="3" customFormat="false" ht="18.55" hidden="false" customHeight="false" outlineLevel="0" collapsed="false">
      <c r="A3" s="17" t="s">
        <v>89</v>
      </c>
      <c r="B3" s="17" t="s">
        <v>90</v>
      </c>
      <c r="C3" s="17" t="s">
        <v>91</v>
      </c>
      <c r="D3" s="17"/>
      <c r="E3" s="17" t="s">
        <v>92</v>
      </c>
      <c r="F3" s="17"/>
      <c r="G3" s="17" t="s">
        <v>93</v>
      </c>
      <c r="H3" s="17" t="s">
        <v>94</v>
      </c>
      <c r="J3" s="17" t="s">
        <v>89</v>
      </c>
      <c r="K3" s="17" t="s">
        <v>90</v>
      </c>
      <c r="L3" s="17" t="s">
        <v>91</v>
      </c>
      <c r="M3" s="17"/>
      <c r="N3" s="17" t="s">
        <v>92</v>
      </c>
      <c r="O3" s="17"/>
      <c r="P3" s="17" t="s">
        <v>93</v>
      </c>
      <c r="Q3" s="17" t="s">
        <v>94</v>
      </c>
      <c r="S3" s="17" t="s">
        <v>89</v>
      </c>
      <c r="T3" s="17" t="s">
        <v>90</v>
      </c>
      <c r="U3" s="17" t="s">
        <v>91</v>
      </c>
      <c r="V3" s="17"/>
      <c r="W3" s="17" t="s">
        <v>92</v>
      </c>
      <c r="X3" s="17"/>
      <c r="Y3" s="17" t="s">
        <v>93</v>
      </c>
      <c r="Z3" s="17" t="s">
        <v>94</v>
      </c>
      <c r="AB3" s="17" t="s">
        <v>89</v>
      </c>
      <c r="AC3" s="17" t="s">
        <v>90</v>
      </c>
      <c r="AD3" s="17" t="s">
        <v>91</v>
      </c>
      <c r="AE3" s="17"/>
      <c r="AF3" s="17" t="s">
        <v>92</v>
      </c>
      <c r="AG3" s="17"/>
      <c r="AH3" s="17" t="s">
        <v>93</v>
      </c>
      <c r="AI3" s="17" t="s">
        <v>94</v>
      </c>
      <c r="AK3" s="17" t="s">
        <v>89</v>
      </c>
      <c r="AL3" s="17" t="s">
        <v>90</v>
      </c>
      <c r="AM3" s="17" t="s">
        <v>91</v>
      </c>
      <c r="AN3" s="17"/>
      <c r="AO3" s="17" t="s">
        <v>92</v>
      </c>
      <c r="AP3" s="17"/>
      <c r="AQ3" s="17" t="s">
        <v>93</v>
      </c>
      <c r="AR3" s="17" t="s">
        <v>94</v>
      </c>
    </row>
    <row r="4" customFormat="false" ht="18.55" hidden="false" customHeight="false" outlineLevel="0" collapsed="false">
      <c r="A4" s="17" t="n">
        <f aca="false">IF(ROW(A4)-3&lt;=Procédure!$K$3,ROW(A4)-3,IF(ROW(A4)-(QUOTIENT(ROW(A4)-3,Procédure!$K$3)*Procédure!$K$3)-3&lt;&gt;0,ROW(A4)-(QUOTIENT(ROW(A4)-3,Procédure!$K$3)*Procédure!$K$3)-3,ROW(A4)-(QUOTIENT(ROW(A4)-3,Procédure!$K$3)*Procédure!$K$3)-3+Procédure!$K$3))</f>
        <v>1</v>
      </c>
      <c r="B4" s="22" t="str">
        <f aca="false">Finales!A5</f>
        <v>T1-1</v>
      </c>
      <c r="C4" s="36" t="str">
        <f aca="false">Finales!C5</f>
        <v/>
      </c>
      <c r="D4" s="39" t="str">
        <f aca="false">Finales!D5</f>
        <v/>
      </c>
      <c r="E4" s="36" t="str">
        <f aca="false">Finales!C6</f>
        <v/>
      </c>
      <c r="F4" s="39" t="str">
        <f aca="false">Finales!D6</f>
        <v/>
      </c>
      <c r="G4" s="22"/>
      <c r="H4" s="22"/>
      <c r="J4" s="17" t="n">
        <f aca="false">IF(ROW(J4)-3&lt;=Procédure!$K$3,ROW(J4)-3,IF(ROW(J4)-(QUOTIENT(ROW(J4)-3,Procédure!$K$3)*Procédure!$K$3)-3&lt;&gt;0,ROW(J4)-(QUOTIENT(ROW(J4)-3,Procédure!$K$3)*Procédure!$K$3)-3,ROW(J4)-(QUOTIENT(ROW(J4)-3,Procédure!$K$3)*Procédure!$K$3)-3+Procédure!$K$3))</f>
        <v>1</v>
      </c>
      <c r="K4" s="17" t="str">
        <f aca="false">Finales!H7</f>
        <v>T2-1</v>
      </c>
      <c r="L4" s="40" t="str">
        <f aca="false">Finales!J7</f>
        <v/>
      </c>
      <c r="M4" s="40" t="str">
        <f aca="false">Finales!K7</f>
        <v/>
      </c>
      <c r="N4" s="40" t="str">
        <f aca="false">Finales!J8</f>
        <v/>
      </c>
      <c r="O4" s="40" t="str">
        <f aca="false">Finales!K8</f>
        <v/>
      </c>
      <c r="P4" s="17"/>
      <c r="Q4" s="17"/>
      <c r="S4" s="17" t="n">
        <f aca="false">IF(ROW(S4)-3&lt;=Procédure!$K$3,ROW(S4)-3,IF(ROW(S4)-(QUOTIENT(ROW(S4)-3,Procédure!$K$3)*Procédure!$K$3)-3&lt;&gt;0,ROW(S4)-(QUOTIENT(ROW(S4)-3,Procédure!$K$3)*Procédure!$K$3)-3,ROW(S4)-(QUOTIENT(ROW(S4)-3,Procédure!$K$3)*Procédure!$K$3)-3+Procédure!$K$3))</f>
        <v>1</v>
      </c>
      <c r="T4" s="17" t="str">
        <f aca="false">Finales!Q11</f>
        <v>T3-1</v>
      </c>
      <c r="U4" s="40" t="str">
        <f aca="false">Finales!S11</f>
        <v/>
      </c>
      <c r="V4" s="40" t="str">
        <f aca="false">Finales!T11</f>
        <v/>
      </c>
      <c r="W4" s="40" t="str">
        <f aca="false">Finales!S12</f>
        <v/>
      </c>
      <c r="X4" s="40" t="str">
        <f aca="false">Finales!T12</f>
        <v/>
      </c>
      <c r="Y4" s="17"/>
      <c r="Z4" s="17"/>
      <c r="AB4" s="17" t="n">
        <f aca="false">IF(ROW(AB4)-3&lt;=Procédure!$K$3,ROW(AB4)-3,IF(ROW(AB4)-(QUOTIENT(ROW(AB4)-3,Procédure!$K$3)*Procédure!$K$3)-3&lt;&gt;0,ROW(AB4)-(QUOTIENT(ROW(AB4)-3,Procédure!$K$3)*Procédure!$K$3)-3,ROW(AB4)-(QUOTIENT(ROW(AB4)-3,Procédure!$K$3)*Procédure!$K$3)-3+Procédure!$K$3))</f>
        <v>1</v>
      </c>
      <c r="AC4" s="17" t="str">
        <f aca="false">Finales!X19</f>
        <v>T4-1</v>
      </c>
      <c r="AD4" s="40" t="str">
        <f aca="false">Finales!Z19</f>
        <v/>
      </c>
      <c r="AE4" s="41" t="str">
        <f aca="false">Finales!AA19</f>
        <v/>
      </c>
      <c r="AF4" s="40" t="str">
        <f aca="false">Finales!Z20</f>
        <v/>
      </c>
      <c r="AG4" s="41" t="str">
        <f aca="false">Finales!AA20</f>
        <v/>
      </c>
      <c r="AH4" s="17"/>
      <c r="AI4" s="17"/>
      <c r="AK4" s="17" t="n">
        <f aca="false">IF(ROW(AK4)-3&lt;=Procédure!$K$3,ROW(AK4)-3,IF(ROW(AK4)-(QUOTIENT(ROW(AK4)-3,Procédure!$K$3)*Procédure!$K$3)-3&lt;&gt;0,ROW(AK4)-(QUOTIENT(ROW(AK4)-3,Procédure!$K$3)*Procédure!$K$3)-3,ROW(AK4)-(QUOTIENT(ROW(AK4)-3,Procédure!$K$3)*Procédure!$K$3)-3+Procédure!$K$3))</f>
        <v>1</v>
      </c>
      <c r="AL4" s="17" t="str">
        <f aca="false">Finales!AE35</f>
        <v>Finale</v>
      </c>
      <c r="AM4" s="40" t="str">
        <f aca="false">Finales!AG35</f>
        <v/>
      </c>
      <c r="AN4" s="40" t="str">
        <f aca="false">Finales!AH35</f>
        <v/>
      </c>
      <c r="AO4" s="40" t="str">
        <f aca="false">Finales!AG36</f>
        <v/>
      </c>
      <c r="AP4" s="40" t="str">
        <f aca="false">Finales!AH36</f>
        <v/>
      </c>
      <c r="AQ4" s="17"/>
      <c r="AR4" s="17"/>
    </row>
    <row r="5" customFormat="false" ht="18.55" hidden="false" customHeight="false" outlineLevel="0" collapsed="false">
      <c r="A5" s="17" t="n">
        <f aca="false">IF(ROW(A5)-3&lt;=Procédure!$K$3,ROW(A5)-3,IF(ROW(A5)-(QUOTIENT(ROW(A5)-3,Procédure!$K$3)*Procédure!$K$3)-3&lt;&gt;0,ROW(A5)-(QUOTIENT(ROW(A5)-3,Procédure!$K$3)*Procédure!$K$3)-3,ROW(A5)-(QUOTIENT(ROW(A5)-3,Procédure!$K$3)*Procédure!$K$3)-3+Procédure!$K$3))</f>
        <v>2</v>
      </c>
      <c r="B5" s="22" t="str">
        <f aca="false">Finales!A9</f>
        <v>T1-2</v>
      </c>
      <c r="C5" s="36" t="str">
        <f aca="false">Finales!C9</f>
        <v/>
      </c>
      <c r="D5" s="39" t="str">
        <f aca="false">Finales!D9</f>
        <v/>
      </c>
      <c r="E5" s="36" t="str">
        <f aca="false">Finales!C10</f>
        <v/>
      </c>
      <c r="F5" s="39" t="str">
        <f aca="false">Finales!D10</f>
        <v/>
      </c>
      <c r="G5" s="22"/>
      <c r="H5" s="22"/>
      <c r="J5" s="17" t="n">
        <f aca="false">IF(ROW(J5)-3&lt;=Procédure!$K$3,ROW(J5)-3,IF(ROW(J5)-(QUOTIENT(ROW(J5)-3,Procédure!$K$3)*Procédure!$K$3)-3&lt;&gt;0,ROW(J5)-(QUOTIENT(ROW(J5)-3,Procédure!$K$3)*Procédure!$K$3)-3,ROW(J5)-(QUOTIENT(ROW(J5)-3,Procédure!$K$3)*Procédure!$K$3)-3+Procédure!$K$3))</f>
        <v>2</v>
      </c>
      <c r="K5" s="17" t="str">
        <f aca="false">Finales!H63</f>
        <v>T2-2</v>
      </c>
      <c r="L5" s="40" t="str">
        <f aca="false">Finales!J63</f>
        <v/>
      </c>
      <c r="M5" s="40" t="str">
        <f aca="false">Finales!K63</f>
        <v/>
      </c>
      <c r="N5" s="40" t="str">
        <f aca="false">Finales!J64</f>
        <v/>
      </c>
      <c r="O5" s="40" t="str">
        <f aca="false">Finales!K64</f>
        <v/>
      </c>
      <c r="P5" s="17"/>
      <c r="Q5" s="17"/>
      <c r="S5" s="17" t="n">
        <f aca="false">IF(ROW(S5)-3&lt;=Procédure!$K$3,ROW(S5)-3,IF(ROW(S5)-(QUOTIENT(ROW(S5)-3,Procédure!$K$3)*Procédure!$K$3)-3&lt;&gt;0,ROW(S5)-(QUOTIENT(ROW(S5)-3,Procédure!$K$3)*Procédure!$K$3)-3,ROW(S5)-(QUOTIENT(ROW(S5)-3,Procédure!$K$3)*Procédure!$K$3)-3+Procédure!$K$3))</f>
        <v>2</v>
      </c>
      <c r="T5" s="17" t="str">
        <f aca="false">Finales!Q59</f>
        <v>T3-2</v>
      </c>
      <c r="U5" s="40" t="str">
        <f aca="false">Finales!S59</f>
        <v/>
      </c>
      <c r="V5" s="40" t="str">
        <f aca="false">Finales!T59</f>
        <v/>
      </c>
      <c r="W5" s="40" t="str">
        <f aca="false">Finales!S60</f>
        <v/>
      </c>
      <c r="X5" s="40" t="str">
        <f aca="false">Finales!T60</f>
        <v/>
      </c>
      <c r="Y5" s="17"/>
      <c r="Z5" s="17"/>
      <c r="AB5" s="17" t="n">
        <f aca="false">IF(ROW(AB5)-3&lt;=Procédure!$K$3,ROW(AB5)-3,IF(ROW(AB5)-(QUOTIENT(ROW(AB5)-3,Procédure!$K$3)*Procédure!$K$3)-3&lt;&gt;0,ROW(AB5)-(QUOTIENT(ROW(AB5)-3,Procédure!$K$3)*Procédure!$K$3)-3,ROW(AB5)-(QUOTIENT(ROW(AB5)-3,Procédure!$K$3)*Procédure!$K$3)-3+Procédure!$K$3))</f>
        <v>2</v>
      </c>
      <c r="AC5" s="17" t="str">
        <f aca="false">Finales!X51</f>
        <v>T4-2</v>
      </c>
      <c r="AD5" s="40" t="str">
        <f aca="false">Finales!Z51</f>
        <v/>
      </c>
      <c r="AE5" s="41" t="str">
        <f aca="false">Finales!AA51</f>
        <v/>
      </c>
      <c r="AF5" s="40" t="str">
        <f aca="false">Finales!Z52</f>
        <v/>
      </c>
      <c r="AG5" s="41" t="str">
        <f aca="false">Finales!AA52</f>
        <v/>
      </c>
      <c r="AH5" s="17"/>
      <c r="AI5" s="17"/>
    </row>
    <row r="6" customFormat="false" ht="18.55" hidden="false" customHeight="false" outlineLevel="0" collapsed="false">
      <c r="A6" s="17" t="n">
        <f aca="false">IF(ROW(A6)-3&lt;=Procédure!$K$3,ROW(A6)-3,IF(ROW(A6)-(QUOTIENT(ROW(A6)-3,Procédure!$K$3)*Procédure!$K$3)-3&lt;&gt;0,ROW(A6)-(QUOTIENT(ROW(A6)-3,Procédure!$K$3)*Procédure!$K$3)-3,ROW(A6)-(QUOTIENT(ROW(A6)-3,Procédure!$K$3)*Procédure!$K$3)-3+Procédure!$K$3))</f>
        <v>3</v>
      </c>
      <c r="B6" s="22" t="str">
        <f aca="false">Finales!A61</f>
        <v>T1-3</v>
      </c>
      <c r="C6" s="36" t="str">
        <f aca="false">Finales!C61</f>
        <v/>
      </c>
      <c r="D6" s="39" t="str">
        <f aca="false">Finales!D61</f>
        <v/>
      </c>
      <c r="E6" s="36" t="str">
        <f aca="false">Finales!C62</f>
        <v/>
      </c>
      <c r="F6" s="39" t="str">
        <f aca="false">Finales!D62</f>
        <v/>
      </c>
      <c r="G6" s="22"/>
      <c r="H6" s="22"/>
      <c r="J6" s="17" t="n">
        <f aca="false">IF(ROW(J6)-3&lt;=Procédure!$K$3,ROW(J6)-3,IF(ROW(J6)-(QUOTIENT(ROW(J6)-3,Procédure!$K$3)*Procédure!$K$3)-3&lt;&gt;0,ROW(J6)-(QUOTIENT(ROW(J6)-3,Procédure!$K$3)*Procédure!$K$3)-3,ROW(J6)-(QUOTIENT(ROW(J6)-3,Procédure!$K$3)*Procédure!$K$3)-3+Procédure!$K$3))</f>
        <v>3</v>
      </c>
      <c r="K6" s="17" t="str">
        <f aca="false">Finales!H15</f>
        <v>T2-3</v>
      </c>
      <c r="L6" s="40" t="str">
        <f aca="false">Finales!J15</f>
        <v/>
      </c>
      <c r="M6" s="40" t="str">
        <f aca="false">Finales!K15</f>
        <v/>
      </c>
      <c r="N6" s="40" t="str">
        <f aca="false">Finales!J16</f>
        <v/>
      </c>
      <c r="O6" s="40" t="str">
        <f aca="false">Finales!K16</f>
        <v/>
      </c>
      <c r="P6" s="17"/>
      <c r="Q6" s="17"/>
      <c r="S6" s="17" t="n">
        <f aca="false">IF(ROW(S6)-3&lt;=Procédure!$K$3,ROW(S6)-3,IF(ROW(S6)-(QUOTIENT(ROW(S6)-3,Procédure!$K$3)*Procédure!$K$3)-3&lt;&gt;0,ROW(S6)-(QUOTIENT(ROW(S6)-3,Procédure!$K$3)*Procédure!$K$3)-3,ROW(S6)-(QUOTIENT(ROW(S6)-3,Procédure!$K$3)*Procédure!$K$3)-3+Procédure!$K$3))</f>
        <v>3</v>
      </c>
      <c r="T6" s="17" t="str">
        <f aca="false">Finales!Q27</f>
        <v>T3-3</v>
      </c>
      <c r="U6" s="40" t="str">
        <f aca="false">Finales!S27</f>
        <v/>
      </c>
      <c r="V6" s="40" t="str">
        <f aca="false">Finales!T27</f>
        <v/>
      </c>
      <c r="W6" s="40" t="str">
        <f aca="false">Finales!S28</f>
        <v/>
      </c>
      <c r="X6" s="40" t="str">
        <f aca="false">Finales!T28</f>
        <v/>
      </c>
      <c r="Y6" s="17"/>
      <c r="Z6" s="17"/>
    </row>
    <row r="7" customFormat="false" ht="18.55" hidden="false" customHeight="false" outlineLevel="0" collapsed="false">
      <c r="A7" s="17" t="n">
        <f aca="false">IF(ROW(A7)-3&lt;=Procédure!$K$3,ROW(A7)-3,IF(ROW(A7)-(QUOTIENT(ROW(A7)-3,Procédure!$K$3)*Procédure!$K$3)-3&lt;&gt;0,ROW(A7)-(QUOTIENT(ROW(A7)-3,Procédure!$K$3)*Procédure!$K$3)-3,ROW(A7)-(QUOTIENT(ROW(A7)-3,Procédure!$K$3)*Procédure!$K$3)-3+Procédure!$K$3))</f>
        <v>4</v>
      </c>
      <c r="B7" s="22" t="str">
        <f aca="false">Finales!A65</f>
        <v>T1-4</v>
      </c>
      <c r="C7" s="36" t="str">
        <f aca="false">Finales!C65</f>
        <v/>
      </c>
      <c r="D7" s="39" t="str">
        <f aca="false">Finales!D65</f>
        <v/>
      </c>
      <c r="E7" s="36" t="str">
        <f aca="false">Finales!C66</f>
        <v/>
      </c>
      <c r="F7" s="39" t="str">
        <f aca="false">Finales!D66</f>
        <v/>
      </c>
      <c r="G7" s="22"/>
      <c r="H7" s="22"/>
      <c r="J7" s="17" t="n">
        <f aca="false">IF(ROW(J7)-3&lt;=Procédure!$K$3,ROW(J7)-3,IF(ROW(J7)-(QUOTIENT(ROW(J7)-3,Procédure!$K$3)*Procédure!$K$3)-3&lt;&gt;0,ROW(J7)-(QUOTIENT(ROW(J7)-3,Procédure!$K$3)*Procédure!$K$3)-3,ROW(J7)-(QUOTIENT(ROW(J7)-3,Procédure!$K$3)*Procédure!$K$3)-3+Procédure!$K$3))</f>
        <v>4</v>
      </c>
      <c r="K7" s="17" t="str">
        <f aca="false">Finales!H55</f>
        <v>T2-4</v>
      </c>
      <c r="L7" s="40" t="str">
        <f aca="false">Finales!J55</f>
        <v/>
      </c>
      <c r="M7" s="40" t="str">
        <f aca="false">Finales!K55</f>
        <v/>
      </c>
      <c r="N7" s="40" t="str">
        <f aca="false">Finales!J56</f>
        <v/>
      </c>
      <c r="O7" s="40" t="str">
        <f aca="false">Finales!K56</f>
        <v/>
      </c>
      <c r="P7" s="17"/>
      <c r="Q7" s="17"/>
      <c r="S7" s="17" t="n">
        <f aca="false">IF(ROW(S7)-3&lt;=Procédure!$K$3,ROW(S7)-3,IF(ROW(S7)-(QUOTIENT(ROW(S7)-3,Procédure!$K$3)*Procédure!$K$3)-3&lt;&gt;0,ROW(S7)-(QUOTIENT(ROW(S7)-3,Procédure!$K$3)*Procédure!$K$3)-3,ROW(S7)-(QUOTIENT(ROW(S7)-3,Procédure!$K$3)*Procédure!$K$3)-3+Procédure!$K$3))</f>
        <v>4</v>
      </c>
      <c r="T7" s="17" t="str">
        <f aca="false">Finales!Q43</f>
        <v>T3-4</v>
      </c>
      <c r="U7" s="40" t="str">
        <f aca="false">Finales!S43</f>
        <v/>
      </c>
      <c r="V7" s="40" t="str">
        <f aca="false">Finales!T43</f>
        <v/>
      </c>
      <c r="W7" s="40" t="str">
        <f aca="false">Finales!S44</f>
        <v/>
      </c>
      <c r="X7" s="40" t="str">
        <f aca="false">Finales!T44</f>
        <v/>
      </c>
      <c r="Y7" s="17"/>
      <c r="Z7" s="17"/>
    </row>
    <row r="8" customFormat="false" ht="18.55" hidden="false" customHeight="false" outlineLevel="0" collapsed="false">
      <c r="A8" s="17" t="n">
        <f aca="false">IF(ROW(A8)-3&lt;=Procédure!$K$3,ROW(A8)-3,IF(ROW(A8)-(QUOTIENT(ROW(A8)-3,Procédure!$K$3)*Procédure!$K$3)-3&lt;&gt;0,ROW(A8)-(QUOTIENT(ROW(A8)-3,Procédure!$K$3)*Procédure!$K$3)-3,ROW(A8)-(QUOTIENT(ROW(A8)-3,Procédure!$K$3)*Procédure!$K$3)-3+Procédure!$K$3))</f>
        <v>5</v>
      </c>
      <c r="B8" s="22" t="str">
        <f aca="false">Finales!A13</f>
        <v>T1-5</v>
      </c>
      <c r="C8" s="36" t="str">
        <f aca="false">Finales!C13</f>
        <v/>
      </c>
      <c r="D8" s="39" t="str">
        <f aca="false">Finales!D13</f>
        <v/>
      </c>
      <c r="E8" s="36" t="str">
        <f aca="false">Finales!C14</f>
        <v/>
      </c>
      <c r="F8" s="39" t="str">
        <f aca="false">Finales!D14</f>
        <v/>
      </c>
      <c r="G8" s="22"/>
      <c r="H8" s="22"/>
      <c r="J8" s="17" t="n">
        <f aca="false">IF(ROW(J8)-3&lt;=Procédure!$K$3,ROW(J8)-3,IF(ROW(J8)-(QUOTIENT(ROW(J8)-3,Procédure!$K$3)*Procédure!$K$3)-3&lt;&gt;0,ROW(J8)-(QUOTIENT(ROW(J8)-3,Procédure!$K$3)*Procédure!$K$3)-3,ROW(J8)-(QUOTIENT(ROW(J8)-3,Procédure!$K$3)*Procédure!$K$3)-3+Procédure!$K$3))</f>
        <v>5</v>
      </c>
      <c r="K8" s="17" t="str">
        <f aca="false">Finales!H23</f>
        <v>T2-5</v>
      </c>
      <c r="L8" s="40" t="str">
        <f aca="false">Finales!J23</f>
        <v/>
      </c>
      <c r="M8" s="40" t="str">
        <f aca="false">Finales!K23</f>
        <v/>
      </c>
      <c r="N8" s="40" t="str">
        <f aca="false">Finales!J24</f>
        <v/>
      </c>
      <c r="O8" s="40" t="str">
        <f aca="false">Finales!K24</f>
        <v/>
      </c>
      <c r="P8" s="17"/>
      <c r="Q8" s="17"/>
    </row>
    <row r="9" customFormat="false" ht="18.55" hidden="false" customHeight="false" outlineLevel="0" collapsed="false">
      <c r="A9" s="17" t="n">
        <f aca="false">IF(ROW(A9)-3&lt;=Procédure!$K$3,ROW(A9)-3,IF(ROW(A9)-(QUOTIENT(ROW(A9)-3,Procédure!$K$3)*Procédure!$K$3)-3&lt;&gt;0,ROW(A9)-(QUOTIENT(ROW(A9)-3,Procédure!$K$3)*Procédure!$K$3)-3,ROW(A9)-(QUOTIENT(ROW(A9)-3,Procédure!$K$3)*Procédure!$K$3)-3+Procédure!$K$3))</f>
        <v>6</v>
      </c>
      <c r="B9" s="22" t="str">
        <f aca="false">Finales!A17</f>
        <v>T1-6</v>
      </c>
      <c r="C9" s="36" t="str">
        <f aca="false">Finales!C17</f>
        <v/>
      </c>
      <c r="D9" s="39" t="str">
        <f aca="false">Finales!D17</f>
        <v/>
      </c>
      <c r="E9" s="36" t="str">
        <f aca="false">Finales!C18</f>
        <v/>
      </c>
      <c r="F9" s="39" t="str">
        <f aca="false">Finales!D18</f>
        <v/>
      </c>
      <c r="G9" s="22"/>
      <c r="H9" s="22"/>
      <c r="J9" s="17" t="n">
        <f aca="false">IF(ROW(J9)-3&lt;=Procédure!$K$3,ROW(J9)-3,IF(ROW(J9)-(QUOTIENT(ROW(J9)-3,Procédure!$K$3)*Procédure!$K$3)-3&lt;&gt;0,ROW(J9)-(QUOTIENT(ROW(J9)-3,Procédure!$K$3)*Procédure!$K$3)-3,ROW(J9)-(QUOTIENT(ROW(J9)-3,Procédure!$K$3)*Procédure!$K$3)-3+Procédure!$K$3))</f>
        <v>6</v>
      </c>
      <c r="K9" s="17" t="str">
        <f aca="false">Finales!H47</f>
        <v>T2-6</v>
      </c>
      <c r="L9" s="40" t="str">
        <f aca="false">Finales!J47</f>
        <v/>
      </c>
      <c r="M9" s="40" t="str">
        <f aca="false">Finales!K47</f>
        <v/>
      </c>
      <c r="N9" s="40" t="str">
        <f aca="false">Finales!J48</f>
        <v/>
      </c>
      <c r="O9" s="40" t="str">
        <f aca="false">Finales!K48</f>
        <v/>
      </c>
      <c r="P9" s="17"/>
      <c r="Q9" s="17"/>
    </row>
    <row r="10" customFormat="false" ht="18.55" hidden="false" customHeight="false" outlineLevel="0" collapsed="false">
      <c r="A10" s="17" t="n">
        <f aca="false">IF(ROW(A10)-3&lt;=Procédure!$K$3,ROW(A10)-3,IF(ROW(A10)-(QUOTIENT(ROW(A10)-3,Procédure!$K$3)*Procédure!$K$3)-3&lt;&gt;0,ROW(A10)-(QUOTIENT(ROW(A10)-3,Procédure!$K$3)*Procédure!$K$3)-3,ROW(A10)-(QUOTIENT(ROW(A10)-3,Procédure!$K$3)*Procédure!$K$3)-3+Procédure!$K$3))</f>
        <v>7</v>
      </c>
      <c r="B10" s="22" t="str">
        <f aca="false">Finales!A53</f>
        <v>T1-7</v>
      </c>
      <c r="C10" s="36" t="str">
        <f aca="false">Finales!C53</f>
        <v/>
      </c>
      <c r="D10" s="39" t="str">
        <f aca="false">Finales!D53</f>
        <v/>
      </c>
      <c r="E10" s="36" t="str">
        <f aca="false">Finales!C54</f>
        <v/>
      </c>
      <c r="F10" s="39" t="str">
        <f aca="false">Finales!D54</f>
        <v/>
      </c>
      <c r="G10" s="22"/>
      <c r="H10" s="22"/>
      <c r="J10" s="17" t="n">
        <f aca="false">IF(ROW(J10)-3&lt;=Procédure!$K$3,ROW(J10)-3,IF(ROW(J10)-(QUOTIENT(ROW(J10)-3,Procédure!$K$3)*Procédure!$K$3)-3&lt;&gt;0,ROW(J10)-(QUOTIENT(ROW(J10)-3,Procédure!$K$3)*Procédure!$K$3)-3,ROW(J10)-(QUOTIENT(ROW(J10)-3,Procédure!$K$3)*Procédure!$K$3)-3+Procédure!$K$3))</f>
        <v>7</v>
      </c>
      <c r="K10" s="17" t="str">
        <f aca="false">Finales!H31</f>
        <v>T2-7</v>
      </c>
      <c r="L10" s="40" t="str">
        <f aca="false">Finales!J31</f>
        <v/>
      </c>
      <c r="M10" s="40" t="str">
        <f aca="false">Finales!K31</f>
        <v/>
      </c>
      <c r="N10" s="40" t="str">
        <f aca="false">Finales!J32</f>
        <v/>
      </c>
      <c r="O10" s="40" t="str">
        <f aca="false">Finales!K32</f>
        <v/>
      </c>
      <c r="P10" s="17"/>
      <c r="Q10" s="17"/>
    </row>
    <row r="11" customFormat="false" ht="18.55" hidden="false" customHeight="false" outlineLevel="0" collapsed="false">
      <c r="A11" s="17" t="n">
        <f aca="false">IF(ROW(A11)-3&lt;=Procédure!$K$3,ROW(A11)-3,IF(ROW(A11)-(QUOTIENT(ROW(A11)-3,Procédure!$K$3)*Procédure!$K$3)-3&lt;&gt;0,ROW(A11)-(QUOTIENT(ROW(A11)-3,Procédure!$K$3)*Procédure!$K$3)-3,ROW(A11)-(QUOTIENT(ROW(A11)-3,Procédure!$K$3)*Procédure!$K$3)-3+Procédure!$K$3))</f>
        <v>8</v>
      </c>
      <c r="B11" s="22" t="str">
        <f aca="false">Finales!A57</f>
        <v>T1-8</v>
      </c>
      <c r="C11" s="36" t="str">
        <f aca="false">Finales!C57</f>
        <v/>
      </c>
      <c r="D11" s="39" t="str">
        <f aca="false">Finales!D57</f>
        <v/>
      </c>
      <c r="E11" s="36" t="str">
        <f aca="false">Finales!C58</f>
        <v/>
      </c>
      <c r="F11" s="39" t="str">
        <f aca="false">Finales!D58</f>
        <v/>
      </c>
      <c r="G11" s="22"/>
      <c r="H11" s="22"/>
      <c r="J11" s="17" t="n">
        <f aca="false">IF(ROW(J11)-3&lt;=Procédure!$K$3,ROW(J11)-3,IF(ROW(J11)-(QUOTIENT(ROW(J11)-3,Procédure!$K$3)*Procédure!$K$3)-3&lt;&gt;0,ROW(J11)-(QUOTIENT(ROW(J11)-3,Procédure!$K$3)*Procédure!$K$3)-3,ROW(J11)-(QUOTIENT(ROW(J11)-3,Procédure!$K$3)*Procédure!$K$3)-3+Procédure!$K$3))</f>
        <v>8</v>
      </c>
      <c r="K11" s="17" t="str">
        <f aca="false">Finales!H39</f>
        <v>T2-8</v>
      </c>
      <c r="L11" s="40" t="str">
        <f aca="false">Finales!J39</f>
        <v/>
      </c>
      <c r="M11" s="40" t="str">
        <f aca="false">Finales!K39</f>
        <v/>
      </c>
      <c r="N11" s="40" t="str">
        <f aca="false">Finales!J40</f>
        <v/>
      </c>
      <c r="O11" s="40" t="str">
        <f aca="false">Finales!K40</f>
        <v/>
      </c>
      <c r="P11" s="17"/>
      <c r="Q11" s="17"/>
    </row>
    <row r="12" customFormat="false" ht="18.55" hidden="false" customHeight="false" outlineLevel="0" collapsed="false">
      <c r="A12" s="17" t="n">
        <f aca="false">IF(ROW(A12)-3&lt;=Procédure!$K$3,ROW(A12)-3,IF(ROW(A12)-(QUOTIENT(ROW(A12)-3,Procédure!$K$3)*Procédure!$K$3)-3&lt;&gt;0,ROW(A12)-(QUOTIENT(ROW(A12)-3,Procédure!$K$3)*Procédure!$K$3)-3,ROW(A12)-(QUOTIENT(ROW(A12)-3,Procédure!$K$3)*Procédure!$K$3)-3+Procédure!$K$3))</f>
        <v>9</v>
      </c>
      <c r="B12" s="22" t="str">
        <f aca="false">Finales!A21</f>
        <v>T1-9</v>
      </c>
      <c r="C12" s="36" t="str">
        <f aca="false">Finales!C21</f>
        <v/>
      </c>
      <c r="D12" s="39" t="str">
        <f aca="false">Finales!D21</f>
        <v/>
      </c>
      <c r="E12" s="36" t="str">
        <f aca="false">Finales!C22</f>
        <v/>
      </c>
      <c r="F12" s="39" t="str">
        <f aca="false">Finales!D22</f>
        <v/>
      </c>
      <c r="G12" s="22"/>
      <c r="H12" s="22"/>
    </row>
    <row r="13" customFormat="false" ht="18.55" hidden="false" customHeight="false" outlineLevel="0" collapsed="false">
      <c r="A13" s="17" t="n">
        <f aca="false">IF(ROW(A13)-3&lt;=Procédure!$K$3,ROW(A13)-3,IF(ROW(A13)-(QUOTIENT(ROW(A13)-3,Procédure!$K$3)*Procédure!$K$3)-3&lt;&gt;0,ROW(A13)-(QUOTIENT(ROW(A13)-3,Procédure!$K$3)*Procédure!$K$3)-3,ROW(A13)-(QUOTIENT(ROW(A13)-3,Procédure!$K$3)*Procédure!$K$3)-3+Procédure!$K$3))</f>
        <v>10</v>
      </c>
      <c r="B13" s="22" t="str">
        <f aca="false">Finales!A25</f>
        <v>T1-10</v>
      </c>
      <c r="C13" s="36" t="str">
        <f aca="false">Finales!C25</f>
        <v/>
      </c>
      <c r="D13" s="39" t="str">
        <f aca="false">Finales!D25</f>
        <v/>
      </c>
      <c r="E13" s="36" t="str">
        <f aca="false">Finales!C26</f>
        <v/>
      </c>
      <c r="F13" s="39" t="str">
        <f aca="false">Finales!D26</f>
        <v/>
      </c>
      <c r="G13" s="22"/>
      <c r="H13" s="22"/>
    </row>
    <row r="14" customFormat="false" ht="18.55" hidden="false" customHeight="false" outlineLevel="0" collapsed="false">
      <c r="A14" s="17" t="n">
        <f aca="false">IF(ROW(A14)-3&lt;=Procédure!$K$3,ROW(A14)-3,IF(ROW(A14)-(QUOTIENT(ROW(A14)-3,Procédure!$K$3)*Procédure!$K$3)-3&lt;&gt;0,ROW(A14)-(QUOTIENT(ROW(A14)-3,Procédure!$K$3)*Procédure!$K$3)-3,ROW(A14)-(QUOTIENT(ROW(A14)-3,Procédure!$K$3)*Procédure!$K$3)-3+Procédure!$K$3))</f>
        <v>1</v>
      </c>
      <c r="B14" s="22" t="str">
        <f aca="false">Finales!A45</f>
        <v>T1-11</v>
      </c>
      <c r="C14" s="36" t="str">
        <f aca="false">Finales!C45</f>
        <v/>
      </c>
      <c r="D14" s="39" t="str">
        <f aca="false">Finales!D45</f>
        <v/>
      </c>
      <c r="E14" s="36" t="str">
        <f aca="false">Finales!C46</f>
        <v/>
      </c>
      <c r="F14" s="39" t="str">
        <f aca="false">Finales!D46</f>
        <v/>
      </c>
      <c r="G14" s="22"/>
      <c r="H14" s="22"/>
    </row>
    <row r="15" customFormat="false" ht="18.55" hidden="false" customHeight="false" outlineLevel="0" collapsed="false">
      <c r="A15" s="17" t="n">
        <f aca="false">IF(ROW(A15)-3&lt;=Procédure!$K$3,ROW(A15)-3,IF(ROW(A15)-(QUOTIENT(ROW(A15)-3,Procédure!$K$3)*Procédure!$K$3)-3&lt;&gt;0,ROW(A15)-(QUOTIENT(ROW(A15)-3,Procédure!$K$3)*Procédure!$K$3)-3,ROW(A15)-(QUOTIENT(ROW(A15)-3,Procédure!$K$3)*Procédure!$K$3)-3+Procédure!$K$3))</f>
        <v>2</v>
      </c>
      <c r="B15" s="22" t="str">
        <f aca="false">Finales!A49</f>
        <v>T1-12</v>
      </c>
      <c r="C15" s="36" t="str">
        <f aca="false">Finales!C49</f>
        <v/>
      </c>
      <c r="D15" s="39" t="str">
        <f aca="false">Finales!D49</f>
        <v/>
      </c>
      <c r="E15" s="36" t="str">
        <f aca="false">Finales!C50</f>
        <v/>
      </c>
      <c r="F15" s="39" t="str">
        <f aca="false">Finales!D50</f>
        <v/>
      </c>
      <c r="G15" s="22"/>
      <c r="H15" s="22"/>
    </row>
    <row r="16" customFormat="false" ht="18.55" hidden="false" customHeight="false" outlineLevel="0" collapsed="false">
      <c r="A16" s="17" t="n">
        <f aca="false">IF(ROW(A16)-3&lt;=Procédure!$K$3,ROW(A16)-3,IF(ROW(A16)-(QUOTIENT(ROW(A16)-3,Procédure!$K$3)*Procédure!$K$3)-3&lt;&gt;0,ROW(A16)-(QUOTIENT(ROW(A16)-3,Procédure!$K$3)*Procédure!$K$3)-3,ROW(A16)-(QUOTIENT(ROW(A16)-3,Procédure!$K$3)*Procédure!$K$3)-3+Procédure!$K$3))</f>
        <v>3</v>
      </c>
      <c r="B16" s="22" t="str">
        <f aca="false">Finales!A29</f>
        <v>T1-13</v>
      </c>
      <c r="C16" s="36" t="str">
        <f aca="false">Finales!C29</f>
        <v/>
      </c>
      <c r="D16" s="39" t="str">
        <f aca="false">Finales!D29</f>
        <v/>
      </c>
      <c r="E16" s="36" t="str">
        <f aca="false">Finales!C30</f>
        <v/>
      </c>
      <c r="F16" s="39" t="str">
        <f aca="false">Finales!D30</f>
        <v/>
      </c>
      <c r="G16" s="22"/>
      <c r="H16" s="22"/>
    </row>
    <row r="17" customFormat="false" ht="18.55" hidden="false" customHeight="false" outlineLevel="0" collapsed="false">
      <c r="A17" s="17" t="n">
        <f aca="false">IF(ROW(A17)-3&lt;=Procédure!$K$3,ROW(A17)-3,IF(ROW(A17)-(QUOTIENT(ROW(A17)-3,Procédure!$K$3)*Procédure!$K$3)-3&lt;&gt;0,ROW(A17)-(QUOTIENT(ROW(A17)-3,Procédure!$K$3)*Procédure!$K$3)-3,ROW(A17)-(QUOTIENT(ROW(A17)-3,Procédure!$K$3)*Procédure!$K$3)-3+Procédure!$K$3))</f>
        <v>4</v>
      </c>
      <c r="B17" s="22" t="str">
        <f aca="false">Finales!A33</f>
        <v>T1-14</v>
      </c>
      <c r="C17" s="36" t="str">
        <f aca="false">Finales!C33</f>
        <v/>
      </c>
      <c r="D17" s="39" t="str">
        <f aca="false">Finales!D33</f>
        <v/>
      </c>
      <c r="E17" s="36" t="str">
        <f aca="false">Finales!C34</f>
        <v/>
      </c>
      <c r="F17" s="39" t="str">
        <f aca="false">Finales!D34</f>
        <v/>
      </c>
      <c r="G17" s="22"/>
      <c r="H17" s="22"/>
    </row>
    <row r="18" customFormat="false" ht="18.55" hidden="false" customHeight="false" outlineLevel="0" collapsed="false">
      <c r="A18" s="17" t="n">
        <f aca="false">IF(ROW(A18)-3&lt;=Procédure!$K$3,ROW(A18)-3,IF(ROW(A18)-(QUOTIENT(ROW(A18)-3,Procédure!$K$3)*Procédure!$K$3)-3&lt;&gt;0,ROW(A18)-(QUOTIENT(ROW(A18)-3,Procédure!$K$3)*Procédure!$K$3)-3,ROW(A18)-(QUOTIENT(ROW(A18)-3,Procédure!$K$3)*Procédure!$K$3)-3+Procédure!$K$3))</f>
        <v>5</v>
      </c>
      <c r="B18" s="22" t="str">
        <f aca="false">Finales!A37</f>
        <v>T1-15</v>
      </c>
      <c r="C18" s="36" t="str">
        <f aca="false">Finales!C37</f>
        <v/>
      </c>
      <c r="D18" s="39" t="str">
        <f aca="false">Finales!D37</f>
        <v/>
      </c>
      <c r="E18" s="36" t="str">
        <f aca="false">Finales!C38</f>
        <v/>
      </c>
      <c r="F18" s="39" t="str">
        <f aca="false">Finales!D38</f>
        <v/>
      </c>
      <c r="G18" s="22"/>
      <c r="H18" s="22"/>
    </row>
    <row r="19" customFormat="false" ht="18.55" hidden="false" customHeight="false" outlineLevel="0" collapsed="false">
      <c r="A19" s="17" t="n">
        <f aca="false">IF(ROW(A19)-3&lt;=Procédure!$K$3,ROW(A19)-3,IF(ROW(A19)-(QUOTIENT(ROW(A19)-3,Procédure!$K$3)*Procédure!$K$3)-3&lt;&gt;0,ROW(A19)-(QUOTIENT(ROW(A19)-3,Procédure!$K$3)*Procédure!$K$3)-3,ROW(A19)-(QUOTIENT(ROW(A19)-3,Procédure!$K$3)*Procédure!$K$3)-3+Procédure!$K$3))</f>
        <v>6</v>
      </c>
      <c r="B19" s="22" t="str">
        <f aca="false">Finales!A41</f>
        <v>T1-16</v>
      </c>
      <c r="C19" s="36" t="str">
        <f aca="false">Finales!C41</f>
        <v/>
      </c>
      <c r="D19" s="39" t="str">
        <f aca="false">Finales!D41</f>
        <v/>
      </c>
      <c r="E19" s="36" t="str">
        <f aca="false">Finales!C42</f>
        <v/>
      </c>
      <c r="F19" s="39" t="str">
        <f aca="false">Finales!D42</f>
        <v/>
      </c>
      <c r="G19" s="22"/>
      <c r="H19" s="22"/>
    </row>
  </sheetData>
  <mergeCells count="15">
    <mergeCell ref="A1:H2"/>
    <mergeCell ref="J1:Q2"/>
    <mergeCell ref="S1:Z2"/>
    <mergeCell ref="AB1:AI2"/>
    <mergeCell ref="AK1:AR2"/>
    <mergeCell ref="C3:D3"/>
    <mergeCell ref="E3:F3"/>
    <mergeCell ref="L3:M3"/>
    <mergeCell ref="N3:O3"/>
    <mergeCell ref="U3:V3"/>
    <mergeCell ref="W3:X3"/>
    <mergeCell ref="AD3:AE3"/>
    <mergeCell ref="AF3:AG3"/>
    <mergeCell ref="AM3:AN3"/>
    <mergeCell ref="AO3:AP3"/>
  </mergeCells>
  <conditionalFormatting sqref="P4:Q11 Y4:Z7 AH4:AI5 AQ4:AR4 G4:H19">
    <cfRule type="cellIs" priority="2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cols>
    <col collapsed="false" customWidth="true" hidden="false" outlineLevel="0" max="18" min="1" style="1" width="12.15"/>
  </cols>
  <sheetData>
    <row r="1" customFormat="false" ht="31.75" hidden="false" customHeight="true" outlineLevel="0" collapsed="false">
      <c r="A1" s="2" t="s">
        <v>99</v>
      </c>
      <c r="B1" s="2"/>
      <c r="C1" s="2"/>
      <c r="D1" s="2"/>
      <c r="E1" s="2"/>
      <c r="F1" s="2"/>
    </row>
    <row r="2" customFormat="false" ht="12.75" hidden="false" customHeight="true" outlineLevel="0" collapsed="false"/>
    <row r="3" customFormat="false" ht="31.75" hidden="false" customHeight="true" outlineLevel="0" collapsed="false">
      <c r="A3" s="6" t="s">
        <v>100</v>
      </c>
      <c r="B3" s="6"/>
      <c r="C3" s="6"/>
      <c r="D3" s="31"/>
      <c r="E3" s="31"/>
      <c r="F3" s="6" t="s">
        <v>101</v>
      </c>
      <c r="G3" s="6"/>
      <c r="H3" s="6"/>
      <c r="I3" s="31"/>
      <c r="J3" s="31"/>
      <c r="K3" s="31"/>
      <c r="L3" s="31"/>
      <c r="M3" s="31"/>
      <c r="N3" s="31"/>
      <c r="O3" s="31"/>
      <c r="P3" s="6" t="s">
        <v>102</v>
      </c>
      <c r="Q3" s="6"/>
      <c r="R3" s="6"/>
    </row>
    <row r="4" customFormat="false" ht="31.75" hidden="false" customHeight="true" outlineLevel="0" collapsed="false">
      <c r="A4" s="6" t="s">
        <v>13</v>
      </c>
      <c r="B4" s="6"/>
      <c r="C4" s="6" t="s">
        <v>25</v>
      </c>
      <c r="D4" s="31"/>
      <c r="E4" s="31"/>
      <c r="F4" s="6" t="s">
        <v>13</v>
      </c>
      <c r="G4" s="6"/>
      <c r="H4" s="6" t="s">
        <v>25</v>
      </c>
      <c r="I4" s="31"/>
      <c r="J4" s="31"/>
      <c r="K4" s="31"/>
      <c r="L4" s="31"/>
      <c r="M4" s="31"/>
      <c r="N4" s="31"/>
      <c r="O4" s="31"/>
      <c r="P4" s="14" t="s">
        <v>63</v>
      </c>
      <c r="Q4" s="6" t="s">
        <v>13</v>
      </c>
      <c r="R4" s="6"/>
    </row>
    <row r="5" customFormat="false" ht="31.75" hidden="false" customHeight="true" outlineLevel="0" collapsed="false">
      <c r="A5" s="17" t="str">
        <f aca="false">IF('Composition Poule'!A3&lt;&gt;"",'Composition Poule'!A3,"")</f>
        <v/>
      </c>
      <c r="B5" s="17" t="str">
        <f aca="false">_xlfn.IFNA(INDEX(Équipe!$B$3:$B$66,MATCH(A5,Équipe!$A$3:$A$66,0),1),"")</f>
        <v/>
      </c>
      <c r="C5" s="17" t="n">
        <f aca="false">'Tableau Matchs Poules'!G4</f>
        <v>0</v>
      </c>
      <c r="D5" s="31"/>
      <c r="E5" s="31"/>
      <c r="F5" s="17" t="str">
        <f aca="false">IF($C5=13,A5,IF($C6&lt;&gt;"",A6,""))</f>
        <v/>
      </c>
      <c r="G5" s="17" t="str">
        <f aca="false">IF($C5=13,B5,IF($C6&lt;&gt;"",B6,""))</f>
        <v/>
      </c>
      <c r="H5" s="17" t="n">
        <f aca="false">'Tableau Matchs Poules'!Y4</f>
        <v>0</v>
      </c>
      <c r="I5" s="31"/>
      <c r="J5" s="31"/>
      <c r="K5" s="6" t="s">
        <v>88</v>
      </c>
      <c r="L5" s="6"/>
      <c r="M5" s="6"/>
      <c r="N5" s="31"/>
      <c r="O5" s="31"/>
      <c r="P5" s="42" t="n">
        <v>1</v>
      </c>
      <c r="Q5" s="17" t="str">
        <f aca="false">IF($H5=13,F5,IF($H6&lt;&gt;"",F6,""))</f>
        <v/>
      </c>
      <c r="R5" s="17" t="str">
        <f aca="false">IF($H5=13,G5,IF($H6&lt;&gt;"",G6,""))</f>
        <v/>
      </c>
    </row>
    <row r="6" customFormat="false" ht="31.75" hidden="false" customHeight="true" outlineLevel="0" collapsed="false">
      <c r="A6" s="17" t="str">
        <f aca="false">IF('Composition Poule'!A4&lt;&gt;"",'Composition Poule'!A4,"")</f>
        <v/>
      </c>
      <c r="B6" s="17" t="str">
        <f aca="false">_xlfn.IFNA(INDEX(Équipe!$B$3:$B$66,MATCH(A6,Équipe!$A$3:$A$66,0),1),"")</f>
        <v/>
      </c>
      <c r="C6" s="17" t="n">
        <f aca="false">'Tableau Matchs Poules'!H4</f>
        <v>0</v>
      </c>
      <c r="D6" s="31"/>
      <c r="E6" s="31"/>
      <c r="F6" s="17" t="str">
        <f aca="false">IF($C10=13,A10,IF($C11&lt;&gt;"",A11,""))</f>
        <v/>
      </c>
      <c r="G6" s="17" t="str">
        <f aca="false">IF($C10=13,B10,IF($C11&lt;&gt;"",B11,""))</f>
        <v/>
      </c>
      <c r="H6" s="17" t="n">
        <f aca="false">'Tableau Matchs Poules'!Z4</f>
        <v>0</v>
      </c>
      <c r="I6" s="31"/>
      <c r="J6" s="31"/>
      <c r="K6" s="6" t="s">
        <v>13</v>
      </c>
      <c r="L6" s="6"/>
      <c r="M6" s="6" t="s">
        <v>25</v>
      </c>
      <c r="N6" s="31"/>
      <c r="O6" s="31"/>
      <c r="P6" s="42" t="n">
        <v>2</v>
      </c>
      <c r="Q6" s="17" t="str">
        <f aca="false">IF($M7=13,K7,IF($M8&lt;&gt;"",K8,""))</f>
        <v/>
      </c>
      <c r="R6" s="17" t="str">
        <f aca="false">IF($M7=13,L7,IF($M8&lt;&gt;"",L8,""))</f>
        <v/>
      </c>
    </row>
    <row r="7" customFormat="false" ht="31.75" hidden="false" customHeight="tru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17" t="str">
        <f aca="false">IF($H5=13,IF($H6&lt;&gt;"",F6,""),IF($H5&lt;&gt;"",F5,""))</f>
        <v/>
      </c>
      <c r="L7" s="17" t="str">
        <f aca="false">IF($H5=13,IF($H6&lt;&gt;"",G6,""),IF($H5&lt;&gt;"",G5,""))</f>
        <v/>
      </c>
      <c r="M7" s="17" t="n">
        <f aca="false">'Tableau Matchs Poules'!AH4</f>
        <v>0</v>
      </c>
      <c r="N7" s="31"/>
      <c r="O7" s="31"/>
      <c r="P7" s="31"/>
      <c r="Q7" s="31"/>
      <c r="R7" s="31"/>
    </row>
    <row r="8" customFormat="false" ht="31.75" hidden="false" customHeight="true" outlineLevel="0" collapsed="false">
      <c r="A8" s="6" t="s">
        <v>103</v>
      </c>
      <c r="B8" s="6"/>
      <c r="C8" s="6"/>
      <c r="D8" s="31"/>
      <c r="E8" s="31"/>
      <c r="F8" s="6" t="s">
        <v>104</v>
      </c>
      <c r="G8" s="6"/>
      <c r="H8" s="6"/>
      <c r="I8" s="31"/>
      <c r="J8" s="31"/>
      <c r="K8" s="17" t="str">
        <f aca="false">IF($H10=13,F10,IF($H11&lt;&gt;"",F11,""))</f>
        <v/>
      </c>
      <c r="L8" s="17" t="str">
        <f aca="false">IF($H10=13,G10,IF($H11&lt;&gt;"",G11,""))</f>
        <v/>
      </c>
      <c r="M8" s="17" t="n">
        <f aca="false">'Tableau Matchs Poules'!AI4</f>
        <v>0</v>
      </c>
      <c r="N8" s="31"/>
      <c r="O8" s="31"/>
      <c r="P8" s="6" t="s">
        <v>105</v>
      </c>
      <c r="Q8" s="6"/>
      <c r="R8" s="6"/>
    </row>
    <row r="9" customFormat="false" ht="31.75" hidden="false" customHeight="true" outlineLevel="0" collapsed="false">
      <c r="A9" s="6" t="s">
        <v>13</v>
      </c>
      <c r="B9" s="6"/>
      <c r="C9" s="6" t="s">
        <v>25</v>
      </c>
      <c r="D9" s="31"/>
      <c r="E9" s="31"/>
      <c r="F9" s="6" t="s">
        <v>13</v>
      </c>
      <c r="G9" s="6"/>
      <c r="H9" s="6" t="s">
        <v>25</v>
      </c>
      <c r="I9" s="31"/>
      <c r="J9" s="31"/>
      <c r="K9" s="31"/>
      <c r="L9" s="31"/>
      <c r="M9" s="31"/>
      <c r="N9" s="31"/>
      <c r="O9" s="31"/>
      <c r="P9" s="14" t="s">
        <v>63</v>
      </c>
      <c r="Q9" s="6" t="s">
        <v>13</v>
      </c>
      <c r="R9" s="6"/>
    </row>
    <row r="10" customFormat="false" ht="31.75" hidden="false" customHeight="true" outlineLevel="0" collapsed="false">
      <c r="A10" s="17" t="str">
        <f aca="false">IF('Composition Poule'!A5&lt;&gt;"",'Composition Poule'!A5,"")</f>
        <v/>
      </c>
      <c r="B10" s="17" t="str">
        <f aca="false">_xlfn.IFNA(INDEX(Équipe!$B$3:$B$66,MATCH(A10,Équipe!$A$3:$A$66,0),1),"")</f>
        <v/>
      </c>
      <c r="C10" s="17" t="n">
        <f aca="false">'Tableau Matchs Poules'!G5</f>
        <v>0</v>
      </c>
      <c r="D10" s="31"/>
      <c r="E10" s="31"/>
      <c r="F10" s="17" t="str">
        <f aca="false">IF($C5=13,IF($C6&lt;&gt;"",A6,""),IF($C5&lt;&gt;"",A5,""))</f>
        <v/>
      </c>
      <c r="G10" s="17" t="str">
        <f aca="false">IF($C5=13,IF($C6&lt;&gt;"",B6,""),IF($C5&lt;&gt;"",B5,""))</f>
        <v/>
      </c>
      <c r="H10" s="17" t="n">
        <f aca="false">'Tableau Matchs Poules'!P4</f>
        <v>0</v>
      </c>
      <c r="I10" s="31"/>
      <c r="J10" s="31"/>
      <c r="K10" s="31"/>
      <c r="L10" s="31"/>
      <c r="M10" s="31"/>
      <c r="N10" s="31"/>
      <c r="O10" s="31"/>
      <c r="P10" s="42" t="n">
        <v>3</v>
      </c>
      <c r="Q10" s="17" t="str">
        <f aca="false">IF($M7=13,IF($M8&lt;&gt;"",K8,""),IF($M7&lt;&gt;"",K7,""))</f>
        <v/>
      </c>
      <c r="R10" s="17" t="str">
        <f aca="false">IF($M7=13,IF($M8&lt;&gt;"",L8,""),IF($M7&lt;&gt;"",L7,""))</f>
        <v/>
      </c>
    </row>
    <row r="11" customFormat="false" ht="31.75" hidden="false" customHeight="true" outlineLevel="0" collapsed="false">
      <c r="A11" s="17" t="str">
        <f aca="false">IF('Composition Poule'!A6&lt;&gt;"",'Composition Poule'!A6,"")</f>
        <v/>
      </c>
      <c r="B11" s="17" t="str">
        <f aca="false">_xlfn.IFNA(INDEX(Équipe!$B$3:$B$66,MATCH(A11,Équipe!$A$3:$A$66,0),1),"")</f>
        <v/>
      </c>
      <c r="C11" s="17" t="n">
        <f aca="false">'Tableau Matchs Poules'!H5</f>
        <v>0</v>
      </c>
      <c r="D11" s="31"/>
      <c r="E11" s="31"/>
      <c r="F11" s="17" t="str">
        <f aca="false">IF($C10=13,IF($C11&lt;&gt;"",A11,""),IF($C10&lt;&gt;"",A10,""))</f>
        <v/>
      </c>
      <c r="G11" s="17" t="str">
        <f aca="false">IF($C10=13,IF($C11&lt;&gt;"",B11,""),IF($C10&lt;&gt;"",B10,""))</f>
        <v/>
      </c>
      <c r="H11" s="17" t="n">
        <f aca="false">'Tableau Matchs Poules'!Q4</f>
        <v>0</v>
      </c>
      <c r="I11" s="31"/>
      <c r="J11" s="31"/>
      <c r="K11" s="31"/>
      <c r="L11" s="31"/>
      <c r="M11" s="31"/>
      <c r="N11" s="31"/>
      <c r="O11" s="31"/>
      <c r="P11" s="42" t="n">
        <v>4</v>
      </c>
      <c r="Q11" s="17" t="str">
        <f aca="false">IF($H10=13,IF($H11&lt;&gt;"",F11,""),IF($H10&lt;&gt;"",F10,""))</f>
        <v/>
      </c>
      <c r="R11" s="17" t="str">
        <f aca="false">IF($H10=13,IF($H11&lt;&gt;"",G11,""),IF($H10&lt;&gt;"",G10,""))</f>
        <v/>
      </c>
    </row>
    <row r="12" customFormat="false" ht="12.75" hidden="false" customHeight="true" outlineLevel="0" collapsed="false"/>
    <row r="13" customFormat="false" ht="12.75" hidden="false" customHeight="true" outlineLevel="0" collapsed="false">
      <c r="A13" s="43"/>
      <c r="B13" s="43"/>
      <c r="C13" s="43"/>
    </row>
    <row r="14" customFormat="false" ht="31.75" hidden="false" customHeight="true" outlineLevel="0" collapsed="false">
      <c r="A14" s="2" t="s">
        <v>106</v>
      </c>
      <c r="B14" s="2"/>
      <c r="C14" s="2"/>
      <c r="D14" s="2"/>
      <c r="E14" s="2"/>
      <c r="F14" s="2"/>
    </row>
    <row r="15" customFormat="false" ht="12.75" hidden="false" customHeight="true" outlineLevel="0" collapsed="false"/>
    <row r="16" customFormat="false" ht="31.75" hidden="false" customHeight="true" outlineLevel="0" collapsed="false">
      <c r="A16" s="6" t="s">
        <v>100</v>
      </c>
      <c r="B16" s="6"/>
      <c r="C16" s="6"/>
      <c r="D16" s="31"/>
      <c r="E16" s="31"/>
      <c r="F16" s="6" t="s">
        <v>101</v>
      </c>
      <c r="G16" s="6"/>
      <c r="H16" s="6"/>
      <c r="I16" s="31"/>
      <c r="J16" s="31"/>
      <c r="K16" s="31"/>
      <c r="L16" s="31"/>
      <c r="M16" s="31"/>
      <c r="N16" s="31"/>
      <c r="O16" s="31"/>
      <c r="P16" s="6" t="s">
        <v>102</v>
      </c>
      <c r="Q16" s="6"/>
      <c r="R16" s="6"/>
    </row>
    <row r="17" customFormat="false" ht="31.75" hidden="false" customHeight="true" outlineLevel="0" collapsed="false">
      <c r="A17" s="6" t="s">
        <v>13</v>
      </c>
      <c r="B17" s="6"/>
      <c r="C17" s="6" t="s">
        <v>25</v>
      </c>
      <c r="D17" s="31"/>
      <c r="E17" s="31"/>
      <c r="F17" s="6" t="s">
        <v>13</v>
      </c>
      <c r="G17" s="6"/>
      <c r="H17" s="6" t="s">
        <v>25</v>
      </c>
      <c r="I17" s="31"/>
      <c r="J17" s="31"/>
      <c r="K17" s="31"/>
      <c r="L17" s="31"/>
      <c r="M17" s="31"/>
      <c r="N17" s="31"/>
      <c r="O17" s="31"/>
      <c r="P17" s="14" t="s">
        <v>63</v>
      </c>
      <c r="Q17" s="6" t="s">
        <v>13</v>
      </c>
      <c r="R17" s="6"/>
    </row>
    <row r="18" customFormat="false" ht="31.75" hidden="false" customHeight="true" outlineLevel="0" collapsed="false">
      <c r="A18" s="17" t="str">
        <f aca="false">IF('Composition Poule'!C3&lt;&gt;"",'Composition Poule'!C3,"")</f>
        <v/>
      </c>
      <c r="B18" s="17" t="str">
        <f aca="false">_xlfn.IFNA(INDEX(Équipe!$B$3:$B$66,MATCH(A18,Équipe!$A$3:$A$66,0),1),"")</f>
        <v/>
      </c>
      <c r="C18" s="17" t="n">
        <f aca="false">'Tableau Matchs Poules'!G6</f>
        <v>0</v>
      </c>
      <c r="D18" s="31"/>
      <c r="E18" s="31"/>
      <c r="F18" s="17" t="str">
        <f aca="false">IF($C18=13,A18,IF($C19&lt;&gt;"",A19,""))</f>
        <v/>
      </c>
      <c r="G18" s="17" t="str">
        <f aca="false">IF($C18=13,B18,IF($C19&lt;&gt;"",B19,""))</f>
        <v/>
      </c>
      <c r="H18" s="17" t="n">
        <f aca="false">'Tableau Matchs Poules'!Y5</f>
        <v>0</v>
      </c>
      <c r="I18" s="31"/>
      <c r="J18" s="31"/>
      <c r="K18" s="6" t="s">
        <v>88</v>
      </c>
      <c r="L18" s="6"/>
      <c r="M18" s="6"/>
      <c r="N18" s="31"/>
      <c r="O18" s="31"/>
      <c r="P18" s="42" t="n">
        <v>1</v>
      </c>
      <c r="Q18" s="17" t="str">
        <f aca="false">IF($H18=13,F18,IF($H19&lt;&gt;"",F19,""))</f>
        <v/>
      </c>
      <c r="R18" s="17" t="str">
        <f aca="false">IF($H18=13,G18,IF($H19&lt;&gt;"",G19,""))</f>
        <v/>
      </c>
    </row>
    <row r="19" customFormat="false" ht="31.75" hidden="false" customHeight="true" outlineLevel="0" collapsed="false">
      <c r="A19" s="17" t="str">
        <f aca="false">IF('Composition Poule'!C4&lt;&gt;"",'Composition Poule'!C4,"")</f>
        <v/>
      </c>
      <c r="B19" s="17" t="str">
        <f aca="false">_xlfn.IFNA(INDEX(Équipe!$B$3:$B$66,MATCH(A19,Équipe!$A$3:$A$66,0),1),"")</f>
        <v/>
      </c>
      <c r="C19" s="17" t="n">
        <f aca="false">'Tableau Matchs Poules'!H6</f>
        <v>0</v>
      </c>
      <c r="D19" s="31"/>
      <c r="E19" s="31"/>
      <c r="F19" s="17" t="str">
        <f aca="false">IF($C23=13,A23,IF($C24&lt;&gt;"",A24,""))</f>
        <v/>
      </c>
      <c r="G19" s="17" t="str">
        <f aca="false">IF($C23=13,B23,IF($C24&lt;&gt;"",B24,""))</f>
        <v/>
      </c>
      <c r="H19" s="17" t="n">
        <f aca="false">'Tableau Matchs Poules'!Z5</f>
        <v>0</v>
      </c>
      <c r="I19" s="31"/>
      <c r="J19" s="31"/>
      <c r="K19" s="6" t="s">
        <v>13</v>
      </c>
      <c r="L19" s="6"/>
      <c r="M19" s="6" t="s">
        <v>25</v>
      </c>
      <c r="N19" s="31"/>
      <c r="O19" s="31"/>
      <c r="P19" s="42" t="n">
        <v>2</v>
      </c>
      <c r="Q19" s="17" t="str">
        <f aca="false">IF($M20=13,K20,IF($M21&lt;&gt;"",K21,""))</f>
        <v/>
      </c>
      <c r="R19" s="17" t="str">
        <f aca="false">IF($M20=13,L20,IF($M21&lt;&gt;"",L21,""))</f>
        <v/>
      </c>
    </row>
    <row r="20" customFormat="false" ht="31.75" hidden="false" customHeight="true" outlineLevel="0" collapsed="false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7" t="str">
        <f aca="false">IF($H18=13,IF($H19&lt;&gt;"",F19,""),IF($H18&lt;&gt;"",F18,""))</f>
        <v/>
      </c>
      <c r="L20" s="17" t="str">
        <f aca="false">IF($H18=13,IF($H19&lt;&gt;"",G19,""),IF($H18&lt;&gt;"",G18,""))</f>
        <v/>
      </c>
      <c r="M20" s="17" t="n">
        <f aca="false">'Tableau Matchs Poules'!AH5</f>
        <v>0</v>
      </c>
      <c r="N20" s="31"/>
      <c r="O20" s="31"/>
      <c r="P20" s="31"/>
      <c r="Q20" s="31"/>
      <c r="R20" s="31"/>
    </row>
    <row r="21" customFormat="false" ht="31.75" hidden="false" customHeight="true" outlineLevel="0" collapsed="false">
      <c r="A21" s="6" t="s">
        <v>103</v>
      </c>
      <c r="B21" s="6"/>
      <c r="C21" s="6"/>
      <c r="D21" s="31"/>
      <c r="E21" s="31"/>
      <c r="F21" s="6" t="s">
        <v>104</v>
      </c>
      <c r="G21" s="6"/>
      <c r="H21" s="6"/>
      <c r="I21" s="31"/>
      <c r="J21" s="31"/>
      <c r="K21" s="17" t="str">
        <f aca="false">IF($H23=13,F23,IF($H24&lt;&gt;"",F24,""))</f>
        <v/>
      </c>
      <c r="L21" s="17" t="str">
        <f aca="false">IF($H23=13,G23,IF($H24&lt;&gt;"",G24,""))</f>
        <v/>
      </c>
      <c r="M21" s="17" t="n">
        <f aca="false">'Tableau Matchs Poules'!AI5</f>
        <v>0</v>
      </c>
      <c r="N21" s="31"/>
      <c r="O21" s="31"/>
      <c r="P21" s="6" t="s">
        <v>105</v>
      </c>
      <c r="Q21" s="6"/>
      <c r="R21" s="6"/>
    </row>
    <row r="22" customFormat="false" ht="31.75" hidden="false" customHeight="true" outlineLevel="0" collapsed="false">
      <c r="A22" s="6" t="s">
        <v>13</v>
      </c>
      <c r="B22" s="6"/>
      <c r="C22" s="6" t="s">
        <v>25</v>
      </c>
      <c r="D22" s="31"/>
      <c r="E22" s="31"/>
      <c r="F22" s="6" t="s">
        <v>13</v>
      </c>
      <c r="G22" s="6"/>
      <c r="H22" s="6" t="s">
        <v>25</v>
      </c>
      <c r="I22" s="31"/>
      <c r="J22" s="31"/>
      <c r="K22" s="31"/>
      <c r="L22" s="31"/>
      <c r="M22" s="31"/>
      <c r="N22" s="31"/>
      <c r="O22" s="31"/>
      <c r="P22" s="14" t="s">
        <v>63</v>
      </c>
      <c r="Q22" s="6" t="s">
        <v>13</v>
      </c>
      <c r="R22" s="6"/>
    </row>
    <row r="23" customFormat="false" ht="31.75" hidden="false" customHeight="true" outlineLevel="0" collapsed="false">
      <c r="A23" s="17" t="str">
        <f aca="false">IF('Composition Poule'!C5&lt;&gt;"",'Composition Poule'!C5,"")</f>
        <v/>
      </c>
      <c r="B23" s="17" t="str">
        <f aca="false">_xlfn.IFNA(INDEX(Équipe!$B$3:$B$66,MATCH(A23,Équipe!$A$3:$A$66,0),1),"")</f>
        <v/>
      </c>
      <c r="C23" s="17" t="n">
        <f aca="false">'Tableau Matchs Poules'!G7</f>
        <v>0</v>
      </c>
      <c r="D23" s="31"/>
      <c r="E23" s="31"/>
      <c r="F23" s="17" t="str">
        <f aca="false">IF($C18=13,IF($C19&lt;&gt;"",A19,""),IF($C18&lt;&gt;"",A18,""))</f>
        <v/>
      </c>
      <c r="G23" s="17" t="str">
        <f aca="false">IF($C18=13,IF($C19&lt;&gt;"",B19,""),IF($C18&lt;&gt;"",B18,""))</f>
        <v/>
      </c>
      <c r="H23" s="17" t="n">
        <f aca="false">'Tableau Matchs Poules'!P5</f>
        <v>0</v>
      </c>
      <c r="I23" s="31"/>
      <c r="J23" s="31"/>
      <c r="K23" s="31"/>
      <c r="L23" s="31"/>
      <c r="M23" s="31"/>
      <c r="N23" s="31"/>
      <c r="O23" s="31"/>
      <c r="P23" s="42" t="n">
        <v>3</v>
      </c>
      <c r="Q23" s="17" t="str">
        <f aca="false">IF($M20=13,IF($M21&lt;&gt;"",K21,""),IF($M20&lt;&gt;"",K20,""))</f>
        <v/>
      </c>
      <c r="R23" s="17" t="str">
        <f aca="false">IF($M20=13,IF($M21&lt;&gt;"",L21,""),IF($M20&lt;&gt;"",L20,""))</f>
        <v/>
      </c>
    </row>
    <row r="24" customFormat="false" ht="31.75" hidden="false" customHeight="true" outlineLevel="0" collapsed="false">
      <c r="A24" s="17" t="str">
        <f aca="false">IF('Composition Poule'!C6&lt;&gt;"",'Composition Poule'!C6,"")</f>
        <v/>
      </c>
      <c r="B24" s="17" t="str">
        <f aca="false">_xlfn.IFNA(INDEX(Équipe!$B$3:$B$66,MATCH(A24,Équipe!$A$3:$A$66,0),1),"")</f>
        <v/>
      </c>
      <c r="C24" s="17" t="n">
        <f aca="false">'Tableau Matchs Poules'!H7</f>
        <v>0</v>
      </c>
      <c r="D24" s="31"/>
      <c r="E24" s="31"/>
      <c r="F24" s="17" t="str">
        <f aca="false">IF($C23=13,IF($C24&lt;&gt;"",A24,""),IF($C23&lt;&gt;"",A23,""))</f>
        <v/>
      </c>
      <c r="G24" s="17" t="str">
        <f aca="false">IF($C23=13,IF($C24&lt;&gt;"",B24,""),IF($C23&lt;&gt;"",B23,""))</f>
        <v/>
      </c>
      <c r="H24" s="17" t="n">
        <f aca="false">'Tableau Matchs Poules'!Q5</f>
        <v>0</v>
      </c>
      <c r="I24" s="31"/>
      <c r="J24" s="31"/>
      <c r="K24" s="31"/>
      <c r="L24" s="31"/>
      <c r="M24" s="31"/>
      <c r="N24" s="31"/>
      <c r="O24" s="31"/>
      <c r="P24" s="42" t="n">
        <v>4</v>
      </c>
      <c r="Q24" s="17" t="str">
        <f aca="false">IF($H23=13,IF($H24&lt;&gt;"",F24,""),IF($H23&lt;&gt;"",F23,""))</f>
        <v/>
      </c>
      <c r="R24" s="17" t="str">
        <f aca="false">IF($H23=13,IF($H24&lt;&gt;"",G24,""),IF($H23&lt;&gt;"",G23,""))</f>
        <v/>
      </c>
    </row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31.75" hidden="false" customHeight="true" outlineLevel="0" collapsed="false">
      <c r="A27" s="2" t="s">
        <v>107</v>
      </c>
      <c r="B27" s="2"/>
      <c r="C27" s="2"/>
      <c r="D27" s="2"/>
      <c r="E27" s="2"/>
      <c r="F27" s="2"/>
    </row>
    <row r="28" customFormat="false" ht="12.75" hidden="false" customHeight="true" outlineLevel="0" collapsed="false"/>
    <row r="29" customFormat="false" ht="31.75" hidden="false" customHeight="true" outlineLevel="0" collapsed="false">
      <c r="A29" s="6" t="s">
        <v>100</v>
      </c>
      <c r="B29" s="6"/>
      <c r="C29" s="6"/>
      <c r="D29" s="31"/>
      <c r="E29" s="31"/>
      <c r="F29" s="6" t="s">
        <v>101</v>
      </c>
      <c r="G29" s="6"/>
      <c r="H29" s="6"/>
      <c r="I29" s="31"/>
      <c r="J29" s="31"/>
      <c r="K29" s="31"/>
      <c r="L29" s="31"/>
      <c r="M29" s="31"/>
      <c r="N29" s="31"/>
      <c r="O29" s="31"/>
      <c r="P29" s="6" t="s">
        <v>102</v>
      </c>
      <c r="Q29" s="6"/>
      <c r="R29" s="6"/>
    </row>
    <row r="30" customFormat="false" ht="31.75" hidden="false" customHeight="true" outlineLevel="0" collapsed="false">
      <c r="A30" s="6" t="s">
        <v>13</v>
      </c>
      <c r="B30" s="6"/>
      <c r="C30" s="6" t="s">
        <v>25</v>
      </c>
      <c r="D30" s="31"/>
      <c r="E30" s="31"/>
      <c r="F30" s="6" t="s">
        <v>13</v>
      </c>
      <c r="G30" s="6"/>
      <c r="H30" s="6" t="s">
        <v>25</v>
      </c>
      <c r="I30" s="31"/>
      <c r="J30" s="31"/>
      <c r="K30" s="31"/>
      <c r="L30" s="31"/>
      <c r="M30" s="31"/>
      <c r="N30" s="31"/>
      <c r="O30" s="31"/>
      <c r="P30" s="14" t="s">
        <v>63</v>
      </c>
      <c r="Q30" s="6" t="s">
        <v>13</v>
      </c>
      <c r="R30" s="6"/>
    </row>
    <row r="31" customFormat="false" ht="31.75" hidden="false" customHeight="true" outlineLevel="0" collapsed="false">
      <c r="A31" s="17" t="str">
        <f aca="false">IF('Composition Poule'!E3&lt;&gt;"",'Composition Poule'!E3,"")</f>
        <v/>
      </c>
      <c r="B31" s="17" t="str">
        <f aca="false">_xlfn.IFNA(INDEX(Équipe!$B$3:$B$66,MATCH(A31,Équipe!$A$3:$A$66,0),1),"")</f>
        <v/>
      </c>
      <c r="C31" s="17" t="n">
        <f aca="false">'Tableau Matchs Poules'!G8</f>
        <v>0</v>
      </c>
      <c r="D31" s="31"/>
      <c r="E31" s="31"/>
      <c r="F31" s="17" t="str">
        <f aca="false">IF($C31=13,A31,IF($C32&lt;&gt;"",A32,""))</f>
        <v/>
      </c>
      <c r="G31" s="17" t="str">
        <f aca="false">IF($C31=13,B31,IF($C32&lt;&gt;"",B32,""))</f>
        <v/>
      </c>
      <c r="H31" s="17" t="n">
        <f aca="false">'Tableau Matchs Poules'!Y6</f>
        <v>0</v>
      </c>
      <c r="I31" s="31"/>
      <c r="J31" s="31"/>
      <c r="K31" s="6" t="s">
        <v>88</v>
      </c>
      <c r="L31" s="6"/>
      <c r="M31" s="6"/>
      <c r="N31" s="31"/>
      <c r="O31" s="31"/>
      <c r="P31" s="42" t="n">
        <v>1</v>
      </c>
      <c r="Q31" s="17" t="str">
        <f aca="false">IF($H31=13,F31,IF($H32&lt;&gt;"",F32,""))</f>
        <v/>
      </c>
      <c r="R31" s="17" t="str">
        <f aca="false">IF($H31=13,G31,IF($H32&lt;&gt;"",G32,""))</f>
        <v/>
      </c>
    </row>
    <row r="32" customFormat="false" ht="31.75" hidden="false" customHeight="true" outlineLevel="0" collapsed="false">
      <c r="A32" s="17" t="str">
        <f aca="false">IF('Composition Poule'!E4&lt;&gt;"",'Composition Poule'!E4,"")</f>
        <v/>
      </c>
      <c r="B32" s="17" t="str">
        <f aca="false">_xlfn.IFNA(INDEX(Équipe!$B$3:$B$66,MATCH(A32,Équipe!$A$3:$A$66,0),1),"")</f>
        <v/>
      </c>
      <c r="C32" s="17" t="n">
        <f aca="false">'Tableau Matchs Poules'!H8</f>
        <v>0</v>
      </c>
      <c r="D32" s="31"/>
      <c r="E32" s="31"/>
      <c r="F32" s="17" t="str">
        <f aca="false">IF($C36=13,A36,IF($C37&lt;&gt;"",A37,""))</f>
        <v/>
      </c>
      <c r="G32" s="17" t="str">
        <f aca="false">IF($C36=13,B36,IF($C37&lt;&gt;"",B37,""))</f>
        <v/>
      </c>
      <c r="H32" s="17" t="n">
        <f aca="false">'Tableau Matchs Poules'!Z6</f>
        <v>0</v>
      </c>
      <c r="I32" s="31"/>
      <c r="J32" s="31"/>
      <c r="K32" s="6" t="s">
        <v>13</v>
      </c>
      <c r="L32" s="6"/>
      <c r="M32" s="6" t="s">
        <v>25</v>
      </c>
      <c r="N32" s="31"/>
      <c r="O32" s="31"/>
      <c r="P32" s="42" t="n">
        <v>2</v>
      </c>
      <c r="Q32" s="17" t="str">
        <f aca="false">IF($M33=13,K33,IF($M34&lt;&gt;"",K34,""))</f>
        <v/>
      </c>
      <c r="R32" s="17" t="str">
        <f aca="false">IF($M33=13,L33,IF($M34&lt;&gt;"",L34,""))</f>
        <v/>
      </c>
    </row>
    <row r="33" customFormat="false" ht="31.75" hidden="false" customHeight="true" outlineLevel="0" collapsed="fals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17" t="str">
        <f aca="false">IF($H31=13,IF($H32&lt;&gt;"",F32,""),IF($H31&lt;&gt;"",F31,""))</f>
        <v/>
      </c>
      <c r="L33" s="17" t="str">
        <f aca="false">IF($H31=13,IF($H32&lt;&gt;"",G32,""),IF($H31&lt;&gt;"",G31,""))</f>
        <v/>
      </c>
      <c r="M33" s="17" t="n">
        <f aca="false">'Tableau Matchs Poules'!AH6</f>
        <v>0</v>
      </c>
      <c r="N33" s="31"/>
      <c r="O33" s="31"/>
      <c r="P33" s="31"/>
      <c r="Q33" s="31"/>
      <c r="R33" s="31"/>
    </row>
    <row r="34" customFormat="false" ht="31.75" hidden="false" customHeight="true" outlineLevel="0" collapsed="false">
      <c r="A34" s="6" t="s">
        <v>103</v>
      </c>
      <c r="B34" s="6"/>
      <c r="C34" s="6"/>
      <c r="D34" s="31"/>
      <c r="E34" s="31"/>
      <c r="F34" s="6" t="s">
        <v>104</v>
      </c>
      <c r="G34" s="6"/>
      <c r="H34" s="6"/>
      <c r="I34" s="31"/>
      <c r="J34" s="31"/>
      <c r="K34" s="17" t="str">
        <f aca="false">IF($H36=13,F36,IF($H37&lt;&gt;"",F37,""))</f>
        <v/>
      </c>
      <c r="L34" s="17" t="str">
        <f aca="false">IF($H36=13,G36,IF($H37&lt;&gt;"",G37,""))</f>
        <v/>
      </c>
      <c r="M34" s="17" t="n">
        <f aca="false">'Tableau Matchs Poules'!AI6</f>
        <v>0</v>
      </c>
      <c r="N34" s="31"/>
      <c r="O34" s="31"/>
      <c r="P34" s="6" t="s">
        <v>105</v>
      </c>
      <c r="Q34" s="6"/>
      <c r="R34" s="6"/>
    </row>
    <row r="35" customFormat="false" ht="31.75" hidden="false" customHeight="true" outlineLevel="0" collapsed="false">
      <c r="A35" s="6" t="s">
        <v>13</v>
      </c>
      <c r="B35" s="6"/>
      <c r="C35" s="6" t="s">
        <v>25</v>
      </c>
      <c r="D35" s="31"/>
      <c r="E35" s="31"/>
      <c r="F35" s="6" t="s">
        <v>13</v>
      </c>
      <c r="G35" s="6"/>
      <c r="H35" s="6" t="s">
        <v>25</v>
      </c>
      <c r="I35" s="31"/>
      <c r="J35" s="31"/>
      <c r="K35" s="31"/>
      <c r="L35" s="31"/>
      <c r="M35" s="31"/>
      <c r="N35" s="31"/>
      <c r="O35" s="31"/>
      <c r="P35" s="14" t="s">
        <v>63</v>
      </c>
      <c r="Q35" s="6" t="s">
        <v>13</v>
      </c>
      <c r="R35" s="6"/>
    </row>
    <row r="36" customFormat="false" ht="31.75" hidden="false" customHeight="true" outlineLevel="0" collapsed="false">
      <c r="A36" s="17" t="str">
        <f aca="false">IF('Composition Poule'!E5&lt;&gt;"",'Composition Poule'!E5,"")</f>
        <v/>
      </c>
      <c r="B36" s="17" t="str">
        <f aca="false">_xlfn.IFNA(INDEX(Équipe!$B$3:$B$66,MATCH(A36,Équipe!$A$3:$A$66,0),1),"")</f>
        <v/>
      </c>
      <c r="C36" s="17" t="n">
        <f aca="false">'Tableau Matchs Poules'!G9</f>
        <v>0</v>
      </c>
      <c r="D36" s="31"/>
      <c r="E36" s="31"/>
      <c r="F36" s="17" t="str">
        <f aca="false">IF($C31=13,IF($C32&lt;&gt;"",A32,""),IF($C31&lt;&gt;"",A31,""))</f>
        <v/>
      </c>
      <c r="G36" s="17" t="str">
        <f aca="false">IF($C31=13,IF($C32&lt;&gt;"",B32,""),IF($C31&lt;&gt;"",B31,""))</f>
        <v/>
      </c>
      <c r="H36" s="17" t="n">
        <f aca="false">'Tableau Matchs Poules'!P6</f>
        <v>0</v>
      </c>
      <c r="I36" s="31"/>
      <c r="J36" s="31"/>
      <c r="K36" s="31"/>
      <c r="L36" s="31"/>
      <c r="M36" s="31"/>
      <c r="N36" s="31"/>
      <c r="O36" s="31"/>
      <c r="P36" s="42" t="n">
        <v>3</v>
      </c>
      <c r="Q36" s="17" t="str">
        <f aca="false">IF($M33=13,IF($M34&lt;&gt;"",K34,""),IF($M33&lt;&gt;"",K33,""))</f>
        <v/>
      </c>
      <c r="R36" s="17" t="str">
        <f aca="false">IF($M33=13,IF($M34&lt;&gt;"",L34,""),IF($M33&lt;&gt;"",L33,""))</f>
        <v/>
      </c>
    </row>
    <row r="37" customFormat="false" ht="31.75" hidden="false" customHeight="true" outlineLevel="0" collapsed="false">
      <c r="A37" s="17" t="str">
        <f aca="false">IF('Composition Poule'!E6&lt;&gt;"",'Composition Poule'!E6,"")</f>
        <v/>
      </c>
      <c r="B37" s="17" t="str">
        <f aca="false">_xlfn.IFNA(INDEX(Équipe!$B$3:$B$66,MATCH(A37,Équipe!$A$3:$A$66,0),1),"")</f>
        <v/>
      </c>
      <c r="C37" s="17" t="n">
        <f aca="false">'Tableau Matchs Poules'!H9</f>
        <v>0</v>
      </c>
      <c r="D37" s="31"/>
      <c r="E37" s="31"/>
      <c r="F37" s="17" t="str">
        <f aca="false">IF($C36=13,IF($C37&lt;&gt;"",A37,""),IF($C36&lt;&gt;"",A36,""))</f>
        <v/>
      </c>
      <c r="G37" s="17" t="str">
        <f aca="false">IF($C36=13,IF($C37&lt;&gt;"",B37,""),IF($C36&lt;&gt;"",B36,""))</f>
        <v/>
      </c>
      <c r="H37" s="17" t="n">
        <f aca="false">'Tableau Matchs Poules'!Q6</f>
        <v>0</v>
      </c>
      <c r="I37" s="31"/>
      <c r="J37" s="31"/>
      <c r="K37" s="31"/>
      <c r="L37" s="31"/>
      <c r="M37" s="31"/>
      <c r="N37" s="31"/>
      <c r="O37" s="31"/>
      <c r="P37" s="42" t="n">
        <v>4</v>
      </c>
      <c r="Q37" s="17" t="str">
        <f aca="false">IF($H36=13,IF($H37&lt;&gt;"",F37,""),IF($H36&lt;&gt;"",F36,""))</f>
        <v/>
      </c>
      <c r="R37" s="17" t="str">
        <f aca="false">IF($H36=13,IF($H37&lt;&gt;"",G37,""),IF($H36&lt;&gt;"",G36,""))</f>
        <v/>
      </c>
    </row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31.75" hidden="false" customHeight="true" outlineLevel="0" collapsed="false">
      <c r="A40" s="2" t="s">
        <v>108</v>
      </c>
      <c r="B40" s="2"/>
      <c r="C40" s="2"/>
      <c r="D40" s="2"/>
      <c r="E40" s="2"/>
      <c r="F40" s="2"/>
    </row>
    <row r="41" customFormat="false" ht="12.75" hidden="false" customHeight="true" outlineLevel="0" collapsed="false"/>
    <row r="42" customFormat="false" ht="31.75" hidden="false" customHeight="true" outlineLevel="0" collapsed="false">
      <c r="A42" s="6" t="s">
        <v>100</v>
      </c>
      <c r="B42" s="6"/>
      <c r="C42" s="6"/>
      <c r="D42" s="31"/>
      <c r="E42" s="31"/>
      <c r="F42" s="6" t="s">
        <v>101</v>
      </c>
      <c r="G42" s="6"/>
      <c r="H42" s="6"/>
      <c r="I42" s="31"/>
      <c r="J42" s="31"/>
      <c r="K42" s="31"/>
      <c r="L42" s="31"/>
      <c r="M42" s="31"/>
      <c r="N42" s="31"/>
      <c r="O42" s="31"/>
      <c r="P42" s="6" t="s">
        <v>102</v>
      </c>
      <c r="Q42" s="6"/>
      <c r="R42" s="6"/>
    </row>
    <row r="43" customFormat="false" ht="31.75" hidden="false" customHeight="true" outlineLevel="0" collapsed="false">
      <c r="A43" s="6" t="s">
        <v>13</v>
      </c>
      <c r="B43" s="6"/>
      <c r="C43" s="6" t="s">
        <v>25</v>
      </c>
      <c r="D43" s="31"/>
      <c r="E43" s="31"/>
      <c r="F43" s="6" t="s">
        <v>13</v>
      </c>
      <c r="G43" s="6"/>
      <c r="H43" s="6" t="s">
        <v>25</v>
      </c>
      <c r="I43" s="31"/>
      <c r="J43" s="31"/>
      <c r="K43" s="31"/>
      <c r="L43" s="31"/>
      <c r="M43" s="31"/>
      <c r="N43" s="31"/>
      <c r="O43" s="31"/>
      <c r="P43" s="14" t="s">
        <v>63</v>
      </c>
      <c r="Q43" s="6" t="s">
        <v>13</v>
      </c>
      <c r="R43" s="6"/>
    </row>
    <row r="44" customFormat="false" ht="31.75" hidden="false" customHeight="true" outlineLevel="0" collapsed="false">
      <c r="A44" s="17" t="str">
        <f aca="false">IF('Composition Poule'!A9&lt;&gt;"",'Composition Poule'!A9,"")</f>
        <v/>
      </c>
      <c r="B44" s="17" t="str">
        <f aca="false">_xlfn.IFNA(INDEX(Équipe!$B$3:$B$66,MATCH(A44,Équipe!$A$3:$A$66,0),1),"")</f>
        <v/>
      </c>
      <c r="C44" s="17" t="n">
        <f aca="false">'Tableau Matchs Poules'!G10</f>
        <v>0</v>
      </c>
      <c r="D44" s="31"/>
      <c r="E44" s="31"/>
      <c r="F44" s="17" t="str">
        <f aca="false">IF($C44=13,A44,IF($C45&lt;&gt;"",A45,""))</f>
        <v/>
      </c>
      <c r="G44" s="17" t="str">
        <f aca="false">IF($C44=13,B44,IF($C45&lt;&gt;"",B45,""))</f>
        <v/>
      </c>
      <c r="H44" s="17" t="n">
        <f aca="false">'Tableau Matchs Poules'!Y7</f>
        <v>0</v>
      </c>
      <c r="I44" s="31"/>
      <c r="J44" s="31"/>
      <c r="K44" s="6" t="s">
        <v>88</v>
      </c>
      <c r="L44" s="6"/>
      <c r="M44" s="6"/>
      <c r="N44" s="31"/>
      <c r="O44" s="31"/>
      <c r="P44" s="42" t="n">
        <v>1</v>
      </c>
      <c r="Q44" s="17" t="str">
        <f aca="false">IF($H44=13,F44,IF($H45&lt;&gt;"",F45,""))</f>
        <v/>
      </c>
      <c r="R44" s="17" t="str">
        <f aca="false">IF($H44=13,G44,IF($H45&lt;&gt;"",G45,""))</f>
        <v/>
      </c>
    </row>
    <row r="45" customFormat="false" ht="31.75" hidden="false" customHeight="true" outlineLevel="0" collapsed="false">
      <c r="A45" s="17" t="str">
        <f aca="false">IF('Composition Poule'!A10&lt;&gt;"",'Composition Poule'!A10,"")</f>
        <v/>
      </c>
      <c r="B45" s="17" t="str">
        <f aca="false">_xlfn.IFNA(INDEX(Équipe!$B$3:$B$66,MATCH(A45,Équipe!$A$3:$A$66,0),1),"")</f>
        <v/>
      </c>
      <c r="C45" s="17" t="n">
        <f aca="false">'Tableau Matchs Poules'!H10</f>
        <v>0</v>
      </c>
      <c r="D45" s="31"/>
      <c r="E45" s="31"/>
      <c r="F45" s="17" t="str">
        <f aca="false">IF($C49=13,A49,IF($C50&lt;&gt;"",A50,""))</f>
        <v/>
      </c>
      <c r="G45" s="17" t="str">
        <f aca="false">IF($C49=13,B49,IF($C50&lt;&gt;"",B50,""))</f>
        <v/>
      </c>
      <c r="H45" s="17" t="n">
        <f aca="false">'Tableau Matchs Poules'!Z7</f>
        <v>0</v>
      </c>
      <c r="I45" s="31"/>
      <c r="J45" s="31"/>
      <c r="K45" s="6" t="s">
        <v>13</v>
      </c>
      <c r="L45" s="6"/>
      <c r="M45" s="6" t="s">
        <v>25</v>
      </c>
      <c r="N45" s="31"/>
      <c r="O45" s="31"/>
      <c r="P45" s="42" t="n">
        <v>2</v>
      </c>
      <c r="Q45" s="17" t="str">
        <f aca="false">IF($M46=13,K46,IF($M47&lt;&gt;"",K47,""))</f>
        <v/>
      </c>
      <c r="R45" s="17" t="str">
        <f aca="false">IF($M46=13,L46,IF($M47&lt;&gt;"",L47,""))</f>
        <v/>
      </c>
    </row>
    <row r="46" customFormat="false" ht="31.75" hidden="false" customHeight="true" outlineLevel="0" collapsed="fals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17" t="str">
        <f aca="false">IF($H44=13,IF($H45&lt;&gt;"",F45,""),IF($H44&lt;&gt;"",F44,""))</f>
        <v/>
      </c>
      <c r="L46" s="17" t="str">
        <f aca="false">IF($H44=13,IF($H45&lt;&gt;"",G45,""),IF($H44&lt;&gt;"",G44,""))</f>
        <v/>
      </c>
      <c r="M46" s="17" t="n">
        <f aca="false">'Tableau Matchs Poules'!AH7</f>
        <v>0</v>
      </c>
      <c r="N46" s="31"/>
      <c r="O46" s="31"/>
      <c r="P46" s="31"/>
      <c r="Q46" s="31"/>
      <c r="R46" s="31"/>
    </row>
    <row r="47" customFormat="false" ht="31.75" hidden="false" customHeight="true" outlineLevel="0" collapsed="false">
      <c r="A47" s="6" t="s">
        <v>103</v>
      </c>
      <c r="B47" s="6"/>
      <c r="C47" s="6"/>
      <c r="D47" s="31"/>
      <c r="E47" s="31"/>
      <c r="F47" s="6" t="s">
        <v>104</v>
      </c>
      <c r="G47" s="6"/>
      <c r="H47" s="6"/>
      <c r="I47" s="31"/>
      <c r="J47" s="31"/>
      <c r="K47" s="17" t="str">
        <f aca="false">IF($H49=13,F49,IF($H50&lt;&gt;"",F50,""))</f>
        <v/>
      </c>
      <c r="L47" s="17" t="str">
        <f aca="false">IF($H49=13,G49,IF($H50&lt;&gt;"",G50,""))</f>
        <v/>
      </c>
      <c r="M47" s="17" t="n">
        <f aca="false">'Tableau Matchs Poules'!AI7</f>
        <v>0</v>
      </c>
      <c r="N47" s="31"/>
      <c r="O47" s="31"/>
      <c r="P47" s="6" t="s">
        <v>105</v>
      </c>
      <c r="Q47" s="6"/>
      <c r="R47" s="6"/>
    </row>
    <row r="48" customFormat="false" ht="31.75" hidden="false" customHeight="true" outlineLevel="0" collapsed="false">
      <c r="A48" s="6" t="s">
        <v>13</v>
      </c>
      <c r="B48" s="6"/>
      <c r="C48" s="6" t="s">
        <v>25</v>
      </c>
      <c r="D48" s="31"/>
      <c r="E48" s="31"/>
      <c r="F48" s="6" t="s">
        <v>13</v>
      </c>
      <c r="G48" s="6"/>
      <c r="H48" s="6" t="s">
        <v>25</v>
      </c>
      <c r="I48" s="31"/>
      <c r="J48" s="31"/>
      <c r="K48" s="31"/>
      <c r="L48" s="31"/>
      <c r="M48" s="31"/>
      <c r="N48" s="31"/>
      <c r="O48" s="31"/>
      <c r="P48" s="14" t="s">
        <v>63</v>
      </c>
      <c r="Q48" s="6" t="s">
        <v>13</v>
      </c>
      <c r="R48" s="6"/>
    </row>
    <row r="49" customFormat="false" ht="31.75" hidden="false" customHeight="true" outlineLevel="0" collapsed="false">
      <c r="A49" s="17" t="str">
        <f aca="false">IF('Composition Poule'!A11&lt;&gt;"",'Composition Poule'!A11,"")</f>
        <v/>
      </c>
      <c r="B49" s="17" t="str">
        <f aca="false">_xlfn.IFNA(INDEX(Équipe!$B$3:$B$66,MATCH(A49,Équipe!$A$3:$A$66,0),1),"")</f>
        <v/>
      </c>
      <c r="C49" s="17" t="n">
        <f aca="false">'Tableau Matchs Poules'!G11</f>
        <v>0</v>
      </c>
      <c r="D49" s="31"/>
      <c r="E49" s="31"/>
      <c r="F49" s="17" t="str">
        <f aca="false">IF($C44=13,IF($C45&lt;&gt;"",A45,""),IF($C44&lt;&gt;"",A44,""))</f>
        <v/>
      </c>
      <c r="G49" s="17" t="str">
        <f aca="false">IF($C44=13,IF($C45&lt;&gt;"",B45,""),IF($C44&lt;&gt;"",B44,""))</f>
        <v/>
      </c>
      <c r="H49" s="17" t="n">
        <f aca="false">'Tableau Matchs Poules'!P7</f>
        <v>0</v>
      </c>
      <c r="I49" s="31"/>
      <c r="J49" s="31"/>
      <c r="K49" s="31"/>
      <c r="L49" s="31"/>
      <c r="M49" s="31"/>
      <c r="N49" s="31"/>
      <c r="O49" s="31"/>
      <c r="P49" s="42" t="n">
        <v>3</v>
      </c>
      <c r="Q49" s="17" t="str">
        <f aca="false">IF($M46=13,IF($M47&lt;&gt;"",K47,""),IF($M46&lt;&gt;"",K46,""))</f>
        <v/>
      </c>
      <c r="R49" s="17" t="str">
        <f aca="false">IF($M46=13,IF($M47&lt;&gt;"",L47,""),IF($M46&lt;&gt;"",L46,""))</f>
        <v/>
      </c>
    </row>
    <row r="50" customFormat="false" ht="31.75" hidden="false" customHeight="true" outlineLevel="0" collapsed="false">
      <c r="A50" s="17" t="str">
        <f aca="false">IF('Composition Poule'!A12&lt;&gt;"",'Composition Poule'!A12,"")</f>
        <v/>
      </c>
      <c r="B50" s="17" t="str">
        <f aca="false">_xlfn.IFNA(INDEX(Équipe!$B$3:$B$66,MATCH(A50,Équipe!$A$3:$A$66,0),1),"")</f>
        <v/>
      </c>
      <c r="C50" s="17" t="n">
        <f aca="false">'Tableau Matchs Poules'!H11</f>
        <v>0</v>
      </c>
      <c r="D50" s="31"/>
      <c r="E50" s="31"/>
      <c r="F50" s="17" t="str">
        <f aca="false">IF($C49=13,IF($C50&lt;&gt;"",A50,""),IF($C49&lt;&gt;"",A49,""))</f>
        <v/>
      </c>
      <c r="G50" s="17" t="str">
        <f aca="false">IF($C49=13,IF($C50&lt;&gt;"",B50,""),IF($C49&lt;&gt;"",B49,""))</f>
        <v/>
      </c>
      <c r="H50" s="17" t="n">
        <f aca="false">'Tableau Matchs Poules'!Q7</f>
        <v>0</v>
      </c>
      <c r="I50" s="31"/>
      <c r="J50" s="31"/>
      <c r="K50" s="31"/>
      <c r="L50" s="31"/>
      <c r="M50" s="31"/>
      <c r="N50" s="31"/>
      <c r="O50" s="31"/>
      <c r="P50" s="42" t="n">
        <v>4</v>
      </c>
      <c r="Q50" s="17" t="str">
        <f aca="false">IF($H49=13,IF($H50&lt;&gt;"",F50,""),IF($H49&lt;&gt;"",F49,""))</f>
        <v/>
      </c>
      <c r="R50" s="17" t="str">
        <f aca="false">IF($H49=13,IF($H50&lt;&gt;"",G50,""),IF($H49&lt;&gt;"",G49,""))</f>
        <v/>
      </c>
    </row>
  </sheetData>
  <mergeCells count="61">
    <mergeCell ref="A1:F1"/>
    <mergeCell ref="A3:C3"/>
    <mergeCell ref="F3:H3"/>
    <mergeCell ref="P3:R3"/>
    <mergeCell ref="A4:B4"/>
    <mergeCell ref="F4:G4"/>
    <mergeCell ref="Q4:R4"/>
    <mergeCell ref="K5:M5"/>
    <mergeCell ref="K6:L6"/>
    <mergeCell ref="A8:C8"/>
    <mergeCell ref="F8:H8"/>
    <mergeCell ref="P8:R8"/>
    <mergeCell ref="A9:B9"/>
    <mergeCell ref="F9:G9"/>
    <mergeCell ref="Q9:R9"/>
    <mergeCell ref="A13:C13"/>
    <mergeCell ref="A14:F14"/>
    <mergeCell ref="A16:C16"/>
    <mergeCell ref="F16:H16"/>
    <mergeCell ref="P16:R16"/>
    <mergeCell ref="A17:B17"/>
    <mergeCell ref="F17:G17"/>
    <mergeCell ref="Q17:R17"/>
    <mergeCell ref="K18:M18"/>
    <mergeCell ref="K19:L19"/>
    <mergeCell ref="A21:C21"/>
    <mergeCell ref="F21:H21"/>
    <mergeCell ref="P21:R21"/>
    <mergeCell ref="A22:B22"/>
    <mergeCell ref="F22:G22"/>
    <mergeCell ref="Q22:R22"/>
    <mergeCell ref="A27:F27"/>
    <mergeCell ref="A29:C29"/>
    <mergeCell ref="F29:H29"/>
    <mergeCell ref="P29:R29"/>
    <mergeCell ref="A30:B30"/>
    <mergeCell ref="F30:G30"/>
    <mergeCell ref="Q30:R30"/>
    <mergeCell ref="K31:M31"/>
    <mergeCell ref="K32:L32"/>
    <mergeCell ref="A34:C34"/>
    <mergeCell ref="F34:H34"/>
    <mergeCell ref="P34:R34"/>
    <mergeCell ref="A35:B35"/>
    <mergeCell ref="F35:G35"/>
    <mergeCell ref="Q35:R35"/>
    <mergeCell ref="A40:F40"/>
    <mergeCell ref="A42:C42"/>
    <mergeCell ref="F42:H42"/>
    <mergeCell ref="P42:R42"/>
    <mergeCell ref="A43:B43"/>
    <mergeCell ref="F43:G43"/>
    <mergeCell ref="Q43:R43"/>
    <mergeCell ref="K44:M44"/>
    <mergeCell ref="K45:L45"/>
    <mergeCell ref="A47:C47"/>
    <mergeCell ref="F47:H47"/>
    <mergeCell ref="P47:R47"/>
    <mergeCell ref="A48:B48"/>
    <mergeCell ref="F48:G48"/>
    <mergeCell ref="Q48:R4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2"/>
  <sheetViews>
    <sheetView showFormulas="false" showGridLines="true" showRowColHeaders="true" showZeros="true" rightToLeft="false" tabSelected="false" showOutlineSymbols="true" defaultGridColor="true" view="normal" topLeftCell="A38" colorId="64" zoomScale="80" zoomScaleNormal="80" zoomScalePageLayoutView="100" workbookViewId="0">
      <selection pane="topLeft" activeCell="B68" activeCellId="0" sqref="B68"/>
    </sheetView>
  </sheetViews>
  <sheetFormatPr defaultColWidth="11.53515625" defaultRowHeight="12.8" zeroHeight="false" outlineLevelRow="0" outlineLevelCol="0"/>
  <cols>
    <col collapsed="false" customWidth="true" hidden="false" outlineLevel="0" max="18" min="1" style="1" width="12.15"/>
  </cols>
  <sheetData>
    <row r="1" customFormat="false" ht="31.75" hidden="false" customHeight="true" outlineLevel="0" collapsed="false">
      <c r="A1" s="2" t="s">
        <v>109</v>
      </c>
      <c r="B1" s="2"/>
      <c r="C1" s="2"/>
      <c r="D1" s="2"/>
      <c r="E1" s="2"/>
      <c r="F1" s="2"/>
    </row>
    <row r="2" customFormat="false" ht="12.75" hidden="false" customHeight="true" outlineLevel="0" collapsed="false"/>
    <row r="3" customFormat="false" ht="31.75" hidden="false" customHeight="true" outlineLevel="0" collapsed="false">
      <c r="A3" s="6" t="s">
        <v>100</v>
      </c>
      <c r="B3" s="6"/>
      <c r="C3" s="6"/>
      <c r="D3" s="31"/>
      <c r="E3" s="31"/>
      <c r="F3" s="6" t="s">
        <v>101</v>
      </c>
      <c r="G3" s="6"/>
      <c r="H3" s="6"/>
      <c r="I3" s="31"/>
      <c r="J3" s="31"/>
      <c r="K3" s="31"/>
      <c r="L3" s="31"/>
      <c r="M3" s="31"/>
      <c r="N3" s="31"/>
      <c r="O3" s="31"/>
      <c r="P3" s="6" t="s">
        <v>102</v>
      </c>
      <c r="Q3" s="6"/>
      <c r="R3" s="6"/>
    </row>
    <row r="4" customFormat="false" ht="31.75" hidden="false" customHeight="true" outlineLevel="0" collapsed="false">
      <c r="A4" s="6" t="s">
        <v>13</v>
      </c>
      <c r="B4" s="6"/>
      <c r="C4" s="6" t="s">
        <v>25</v>
      </c>
      <c r="D4" s="31"/>
      <c r="E4" s="31"/>
      <c r="F4" s="6" t="s">
        <v>13</v>
      </c>
      <c r="G4" s="6"/>
      <c r="H4" s="6" t="s">
        <v>25</v>
      </c>
      <c r="I4" s="31"/>
      <c r="J4" s="31"/>
      <c r="K4" s="31"/>
      <c r="L4" s="31"/>
      <c r="M4" s="31"/>
      <c r="N4" s="31"/>
      <c r="O4" s="31"/>
      <c r="P4" s="14" t="s">
        <v>63</v>
      </c>
      <c r="Q4" s="6" t="s">
        <v>13</v>
      </c>
      <c r="R4" s="6"/>
    </row>
    <row r="5" customFormat="false" ht="31.75" hidden="false" customHeight="true" outlineLevel="0" collapsed="false">
      <c r="A5" s="17" t="str">
        <f aca="false">IF('Composition Poule'!C9&lt;&gt;"",'Composition Poule'!C9,"")</f>
        <v/>
      </c>
      <c r="B5" s="17" t="str">
        <f aca="false">_xlfn.IFNA(INDEX(Équipe!$B$3:$B$66,MATCH(A5,Équipe!$A$3:$A$66,0),1),"")</f>
        <v/>
      </c>
      <c r="C5" s="17" t="n">
        <f aca="false">'Tableau Matchs Poules'!G12</f>
        <v>0</v>
      </c>
      <c r="D5" s="31"/>
      <c r="E5" s="31"/>
      <c r="F5" s="17" t="str">
        <f aca="false">IF($C5=13,A5,IF($C6&lt;&gt;"",A6,""))</f>
        <v/>
      </c>
      <c r="G5" s="17" t="str">
        <f aca="false">IF($C5=13,B5,IF($C6&lt;&gt;"",B6,""))</f>
        <v/>
      </c>
      <c r="H5" s="17" t="n">
        <f aca="false">'Tableau Matchs Poules'!Y8</f>
        <v>0</v>
      </c>
      <c r="I5" s="31"/>
      <c r="J5" s="31"/>
      <c r="K5" s="6" t="s">
        <v>88</v>
      </c>
      <c r="L5" s="6"/>
      <c r="M5" s="6"/>
      <c r="N5" s="31"/>
      <c r="O5" s="31"/>
      <c r="P5" s="42" t="n">
        <v>1</v>
      </c>
      <c r="Q5" s="17" t="str">
        <f aca="false">IF($H5=13,F5,IF($H6&lt;&gt;"",F6,""))</f>
        <v/>
      </c>
      <c r="R5" s="17" t="str">
        <f aca="false">IF($H5=13,G5,IF($H6&lt;&gt;"",G6,""))</f>
        <v/>
      </c>
    </row>
    <row r="6" customFormat="false" ht="31.75" hidden="false" customHeight="true" outlineLevel="0" collapsed="false">
      <c r="A6" s="17" t="str">
        <f aca="false">IF('Composition Poule'!C10&lt;&gt;"",'Composition Poule'!C10,"")</f>
        <v/>
      </c>
      <c r="B6" s="17" t="str">
        <f aca="false">_xlfn.IFNA(INDEX(Équipe!$B$3:$B$66,MATCH(A6,Équipe!$A$3:$A$66,0),1),"")</f>
        <v/>
      </c>
      <c r="C6" s="17" t="n">
        <f aca="false">'Tableau Matchs Poules'!H12</f>
        <v>0</v>
      </c>
      <c r="D6" s="31"/>
      <c r="E6" s="31"/>
      <c r="F6" s="17" t="str">
        <f aca="false">IF($C10=13,A10,IF($C11&lt;&gt;"",A11,""))</f>
        <v/>
      </c>
      <c r="G6" s="17" t="str">
        <f aca="false">IF($C10=13,B10,IF($C11&lt;&gt;"",B11,""))</f>
        <v/>
      </c>
      <c r="H6" s="17" t="n">
        <f aca="false">'Tableau Matchs Poules'!Z8</f>
        <v>0</v>
      </c>
      <c r="I6" s="31"/>
      <c r="J6" s="31"/>
      <c r="K6" s="6" t="s">
        <v>13</v>
      </c>
      <c r="L6" s="6"/>
      <c r="M6" s="6" t="s">
        <v>25</v>
      </c>
      <c r="N6" s="31"/>
      <c r="O6" s="31"/>
      <c r="P6" s="42" t="n">
        <v>2</v>
      </c>
      <c r="Q6" s="17" t="str">
        <f aca="false">IF($M7=13,K7,IF($M8&lt;&gt;"",K8,""))</f>
        <v/>
      </c>
      <c r="R6" s="17" t="str">
        <f aca="false">IF($M7=13,L7,IF($M8&lt;&gt;"",L8,""))</f>
        <v/>
      </c>
    </row>
    <row r="7" customFormat="false" ht="31.75" hidden="false" customHeight="tru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17" t="str">
        <f aca="false">IF($H5=13,IF($H6&lt;&gt;"",F6,""),IF($H5&lt;&gt;"",F5,""))</f>
        <v/>
      </c>
      <c r="L7" s="17" t="str">
        <f aca="false">IF($H5=13,IF($H6&lt;&gt;"",G6,""),IF($H5&lt;&gt;"",G5,""))</f>
        <v/>
      </c>
      <c r="M7" s="17" t="n">
        <f aca="false">'Tableau Matchs Poules'!AH8</f>
        <v>0</v>
      </c>
      <c r="N7" s="31"/>
      <c r="O7" s="31"/>
      <c r="P7" s="31"/>
      <c r="Q7" s="31"/>
      <c r="R7" s="31"/>
    </row>
    <row r="8" customFormat="false" ht="31.75" hidden="false" customHeight="true" outlineLevel="0" collapsed="false">
      <c r="A8" s="6" t="s">
        <v>103</v>
      </c>
      <c r="B8" s="6"/>
      <c r="C8" s="6"/>
      <c r="D8" s="31"/>
      <c r="E8" s="31"/>
      <c r="F8" s="6" t="s">
        <v>104</v>
      </c>
      <c r="G8" s="6"/>
      <c r="H8" s="6"/>
      <c r="I8" s="31"/>
      <c r="J8" s="31"/>
      <c r="K8" s="17" t="str">
        <f aca="false">IF($H10=13,F10,IF($H11&lt;&gt;"",F11,""))</f>
        <v/>
      </c>
      <c r="L8" s="17" t="str">
        <f aca="false">IF($H10=13,G10,IF($H11&lt;&gt;"",G11,""))</f>
        <v/>
      </c>
      <c r="M8" s="17" t="n">
        <f aca="false">'Tableau Matchs Poules'!AI8</f>
        <v>0</v>
      </c>
      <c r="N8" s="31"/>
      <c r="O8" s="31"/>
      <c r="P8" s="6" t="s">
        <v>105</v>
      </c>
      <c r="Q8" s="6"/>
      <c r="R8" s="6"/>
    </row>
    <row r="9" customFormat="false" ht="31.75" hidden="false" customHeight="true" outlineLevel="0" collapsed="false">
      <c r="A9" s="6" t="s">
        <v>13</v>
      </c>
      <c r="B9" s="6"/>
      <c r="C9" s="6" t="s">
        <v>25</v>
      </c>
      <c r="D9" s="31"/>
      <c r="E9" s="31"/>
      <c r="F9" s="6" t="s">
        <v>13</v>
      </c>
      <c r="G9" s="6"/>
      <c r="H9" s="6" t="s">
        <v>25</v>
      </c>
      <c r="I9" s="31"/>
      <c r="J9" s="31"/>
      <c r="K9" s="31"/>
      <c r="L9" s="31"/>
      <c r="M9" s="31"/>
      <c r="N9" s="31"/>
      <c r="O9" s="31"/>
      <c r="P9" s="14" t="s">
        <v>63</v>
      </c>
      <c r="Q9" s="6" t="s">
        <v>13</v>
      </c>
      <c r="R9" s="6"/>
    </row>
    <row r="10" customFormat="false" ht="31.75" hidden="false" customHeight="true" outlineLevel="0" collapsed="false">
      <c r="A10" s="17" t="str">
        <f aca="false">IF('Composition Poule'!C11&lt;&gt;"",'Composition Poule'!C11,"")</f>
        <v/>
      </c>
      <c r="B10" s="17" t="str">
        <f aca="false">_xlfn.IFNA(INDEX(Équipe!$B$3:$B$66,MATCH(A10,Équipe!$A$3:$A$66,0),1),"")</f>
        <v/>
      </c>
      <c r="C10" s="17" t="n">
        <f aca="false">'Tableau Matchs Poules'!G13</f>
        <v>0</v>
      </c>
      <c r="D10" s="31"/>
      <c r="E10" s="31"/>
      <c r="F10" s="17" t="str">
        <f aca="false">IF($C5=13,IF($C6&lt;&gt;"",A6,""),IF($C5&lt;&gt;"",A5,""))</f>
        <v/>
      </c>
      <c r="G10" s="17" t="str">
        <f aca="false">IF($C5=13,IF($C6&lt;&gt;"",B6,""),IF($C5&lt;&gt;"",B5,""))</f>
        <v/>
      </c>
      <c r="H10" s="17" t="n">
        <f aca="false">'Tableau Matchs Poules'!P8</f>
        <v>0</v>
      </c>
      <c r="I10" s="31"/>
      <c r="J10" s="31"/>
      <c r="K10" s="31"/>
      <c r="L10" s="31"/>
      <c r="M10" s="31"/>
      <c r="N10" s="31"/>
      <c r="O10" s="31"/>
      <c r="P10" s="42" t="n">
        <v>3</v>
      </c>
      <c r="Q10" s="17" t="str">
        <f aca="false">IF($M7=13,IF($M8&lt;&gt;"",K8,""),IF($M7&lt;&gt;"",K7,""))</f>
        <v/>
      </c>
      <c r="R10" s="17" t="str">
        <f aca="false">IF($M7=13,IF($M8&lt;&gt;"",L8,""),IF($M7&lt;&gt;"",L7,""))</f>
        <v/>
      </c>
    </row>
    <row r="11" customFormat="false" ht="31.75" hidden="false" customHeight="true" outlineLevel="0" collapsed="false">
      <c r="A11" s="17" t="str">
        <f aca="false">IF('Composition Poule'!C12&lt;&gt;"",'Composition Poule'!C12,"")</f>
        <v/>
      </c>
      <c r="B11" s="17" t="str">
        <f aca="false">_xlfn.IFNA(INDEX(Équipe!$B$3:$B$66,MATCH(A11,Équipe!$A$3:$A$66,0),1),"")</f>
        <v/>
      </c>
      <c r="C11" s="17" t="n">
        <f aca="false">'Tableau Matchs Poules'!H13</f>
        <v>0</v>
      </c>
      <c r="D11" s="31"/>
      <c r="E11" s="31"/>
      <c r="F11" s="17" t="str">
        <f aca="false">IF($C10=13,IF($C11&lt;&gt;"",A11,""),IF($C10&lt;&gt;"",A10,""))</f>
        <v/>
      </c>
      <c r="G11" s="17" t="str">
        <f aca="false">IF($C10=13,IF($C11&lt;&gt;"",B11,""),IF($C10&lt;&gt;"",B10,""))</f>
        <v/>
      </c>
      <c r="H11" s="17" t="n">
        <f aca="false">'Tableau Matchs Poules'!Q8</f>
        <v>0</v>
      </c>
      <c r="I11" s="31"/>
      <c r="J11" s="31"/>
      <c r="K11" s="31"/>
      <c r="L11" s="31"/>
      <c r="M11" s="31"/>
      <c r="N11" s="31"/>
      <c r="O11" s="31"/>
      <c r="P11" s="42" t="n">
        <v>4</v>
      </c>
      <c r="Q11" s="17" t="str">
        <f aca="false">IF($H10=13,IF($H11&lt;&gt;"",F11,""),IF($H10&lt;&gt;"",F10,""))</f>
        <v/>
      </c>
      <c r="R11" s="17" t="str">
        <f aca="false">IF($H10=13,IF($H11&lt;&gt;"",G11,""),IF($H10&lt;&gt;"",G10,""))</f>
        <v/>
      </c>
    </row>
    <row r="12" customFormat="false" ht="12.8" hidden="false" customHeight="true" outlineLevel="0" collapsed="false">
      <c r="A12" s="44"/>
    </row>
    <row r="13" customFormat="false" ht="12.8" hidden="false" customHeight="true" outlineLevel="0" collapsed="false">
      <c r="A13" s="44"/>
    </row>
    <row r="14" customFormat="false" ht="31.75" hidden="false" customHeight="true" outlineLevel="0" collapsed="false">
      <c r="A14" s="2" t="s">
        <v>110</v>
      </c>
      <c r="B14" s="2"/>
      <c r="C14" s="2"/>
      <c r="D14" s="2"/>
      <c r="E14" s="2"/>
      <c r="F14" s="2"/>
    </row>
    <row r="15" customFormat="false" ht="12.75" hidden="false" customHeight="true" outlineLevel="0" collapsed="false"/>
    <row r="16" customFormat="false" ht="31.75" hidden="false" customHeight="true" outlineLevel="0" collapsed="false">
      <c r="A16" s="6" t="s">
        <v>100</v>
      </c>
      <c r="B16" s="6"/>
      <c r="C16" s="6"/>
      <c r="D16" s="31"/>
      <c r="E16" s="31"/>
      <c r="F16" s="6" t="s">
        <v>101</v>
      </c>
      <c r="G16" s="6"/>
      <c r="H16" s="6"/>
      <c r="I16" s="31"/>
      <c r="J16" s="31"/>
      <c r="K16" s="31"/>
      <c r="L16" s="31"/>
      <c r="M16" s="31"/>
      <c r="N16" s="31"/>
      <c r="O16" s="31"/>
      <c r="P16" s="6" t="s">
        <v>102</v>
      </c>
      <c r="Q16" s="6"/>
      <c r="R16" s="6"/>
    </row>
    <row r="17" customFormat="false" ht="31.75" hidden="false" customHeight="true" outlineLevel="0" collapsed="false">
      <c r="A17" s="6" t="s">
        <v>13</v>
      </c>
      <c r="B17" s="6"/>
      <c r="C17" s="6" t="s">
        <v>25</v>
      </c>
      <c r="D17" s="31"/>
      <c r="E17" s="31"/>
      <c r="F17" s="6" t="s">
        <v>13</v>
      </c>
      <c r="G17" s="6"/>
      <c r="H17" s="6" t="s">
        <v>25</v>
      </c>
      <c r="I17" s="31"/>
      <c r="J17" s="31"/>
      <c r="K17" s="31"/>
      <c r="L17" s="31"/>
      <c r="M17" s="31"/>
      <c r="N17" s="31"/>
      <c r="O17" s="31"/>
      <c r="P17" s="14" t="s">
        <v>63</v>
      </c>
      <c r="Q17" s="6" t="s">
        <v>13</v>
      </c>
      <c r="R17" s="6"/>
    </row>
    <row r="18" customFormat="false" ht="31.75" hidden="false" customHeight="true" outlineLevel="0" collapsed="false">
      <c r="A18" s="17" t="str">
        <f aca="false">IF('Composition Poule'!E9&lt;&gt;"",'Composition Poule'!E9,"")</f>
        <v/>
      </c>
      <c r="B18" s="17" t="str">
        <f aca="false">_xlfn.IFNA(INDEX(Équipe!$B$3:$B$66,MATCH(A18,Équipe!$A$3:$A$66,0),1),"")</f>
        <v/>
      </c>
      <c r="C18" s="17" t="n">
        <f aca="false">'Tableau Matchs Poules'!G14</f>
        <v>0</v>
      </c>
      <c r="D18" s="31"/>
      <c r="E18" s="31"/>
      <c r="F18" s="17" t="str">
        <f aca="false">IF($C18=13,A18,IF($C19&lt;&gt;"",A19,""))</f>
        <v/>
      </c>
      <c r="G18" s="17" t="str">
        <f aca="false">IF($C18=13,B18,IF($C19&lt;&gt;"",B19,""))</f>
        <v/>
      </c>
      <c r="H18" s="17" t="n">
        <f aca="false">'Tableau Matchs Poules'!Y9</f>
        <v>0</v>
      </c>
      <c r="I18" s="31"/>
      <c r="J18" s="31"/>
      <c r="K18" s="6" t="s">
        <v>88</v>
      </c>
      <c r="L18" s="6"/>
      <c r="M18" s="6"/>
      <c r="N18" s="31"/>
      <c r="O18" s="31"/>
      <c r="P18" s="42" t="n">
        <v>1</v>
      </c>
      <c r="Q18" s="17" t="str">
        <f aca="false">IF($H18=13,F18,IF($H19&lt;&gt;"",F19,""))</f>
        <v/>
      </c>
      <c r="R18" s="17" t="str">
        <f aca="false">IF($H18=13,G18,IF($H19&lt;&gt;"",G19,""))</f>
        <v/>
      </c>
    </row>
    <row r="19" customFormat="false" ht="31.75" hidden="false" customHeight="true" outlineLevel="0" collapsed="false">
      <c r="A19" s="17" t="str">
        <f aca="false">IF('Composition Poule'!E10&lt;&gt;"",'Composition Poule'!E10,"")</f>
        <v/>
      </c>
      <c r="B19" s="17" t="str">
        <f aca="false">_xlfn.IFNA(INDEX(Équipe!$B$3:$B$66,MATCH(A19,Équipe!$A$3:$A$66,0),1),"")</f>
        <v/>
      </c>
      <c r="C19" s="17" t="n">
        <f aca="false">'Tableau Matchs Poules'!H14</f>
        <v>0</v>
      </c>
      <c r="D19" s="31"/>
      <c r="E19" s="31"/>
      <c r="F19" s="17" t="str">
        <f aca="false">IF($C23=13,A23,IF($C24&lt;&gt;"",A24,""))</f>
        <v/>
      </c>
      <c r="G19" s="17" t="str">
        <f aca="false">IF($C23=13,B23,IF($C24&lt;&gt;"",B24,""))</f>
        <v/>
      </c>
      <c r="H19" s="17" t="n">
        <f aca="false">'Tableau Matchs Poules'!Z9</f>
        <v>0</v>
      </c>
      <c r="I19" s="31"/>
      <c r="J19" s="31"/>
      <c r="K19" s="6" t="s">
        <v>13</v>
      </c>
      <c r="L19" s="6"/>
      <c r="M19" s="6" t="s">
        <v>25</v>
      </c>
      <c r="N19" s="31"/>
      <c r="O19" s="31"/>
      <c r="P19" s="42" t="n">
        <v>2</v>
      </c>
      <c r="Q19" s="17" t="str">
        <f aca="false">IF($M20=13,K20,IF($M21&lt;&gt;"",K21,""))</f>
        <v/>
      </c>
      <c r="R19" s="17" t="str">
        <f aca="false">IF($M20=13,L20,IF($M21&lt;&gt;"",L21,""))</f>
        <v/>
      </c>
    </row>
    <row r="20" customFormat="false" ht="31.75" hidden="false" customHeight="true" outlineLevel="0" collapsed="false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7" t="str">
        <f aca="false">IF($H18=13,IF($H19&lt;&gt;"",F19,""),IF($H18&lt;&gt;"",F18,""))</f>
        <v/>
      </c>
      <c r="L20" s="17" t="str">
        <f aca="false">IF($H18=13,IF($H19&lt;&gt;"",G19,""),IF($H18&lt;&gt;"",G18,""))</f>
        <v/>
      </c>
      <c r="M20" s="17" t="n">
        <f aca="false">'Tableau Matchs Poules'!AH9</f>
        <v>0</v>
      </c>
      <c r="N20" s="31"/>
      <c r="O20" s="31"/>
      <c r="P20" s="31"/>
      <c r="Q20" s="31"/>
      <c r="R20" s="31"/>
    </row>
    <row r="21" customFormat="false" ht="31.75" hidden="false" customHeight="true" outlineLevel="0" collapsed="false">
      <c r="A21" s="6" t="s">
        <v>103</v>
      </c>
      <c r="B21" s="6"/>
      <c r="C21" s="6"/>
      <c r="D21" s="31"/>
      <c r="E21" s="31"/>
      <c r="F21" s="6" t="s">
        <v>104</v>
      </c>
      <c r="G21" s="6"/>
      <c r="H21" s="6"/>
      <c r="I21" s="31"/>
      <c r="J21" s="31"/>
      <c r="K21" s="17" t="str">
        <f aca="false">IF($H23=13,F23,IF($H24&lt;&gt;"",F24,""))</f>
        <v/>
      </c>
      <c r="L21" s="17" t="str">
        <f aca="false">IF($H23=13,G23,IF($H24&lt;&gt;"",G24,""))</f>
        <v/>
      </c>
      <c r="M21" s="17" t="n">
        <f aca="false">'Tableau Matchs Poules'!AI9</f>
        <v>0</v>
      </c>
      <c r="N21" s="31"/>
      <c r="O21" s="31"/>
      <c r="P21" s="6" t="s">
        <v>105</v>
      </c>
      <c r="Q21" s="6"/>
      <c r="R21" s="6"/>
    </row>
    <row r="22" customFormat="false" ht="31.75" hidden="false" customHeight="true" outlineLevel="0" collapsed="false">
      <c r="A22" s="6" t="s">
        <v>13</v>
      </c>
      <c r="B22" s="6"/>
      <c r="C22" s="6" t="s">
        <v>25</v>
      </c>
      <c r="D22" s="31"/>
      <c r="E22" s="31"/>
      <c r="F22" s="6" t="s">
        <v>13</v>
      </c>
      <c r="G22" s="6"/>
      <c r="H22" s="6" t="s">
        <v>25</v>
      </c>
      <c r="I22" s="31"/>
      <c r="J22" s="31"/>
      <c r="K22" s="31"/>
      <c r="L22" s="31"/>
      <c r="M22" s="31"/>
      <c r="N22" s="31"/>
      <c r="O22" s="31"/>
      <c r="P22" s="14" t="s">
        <v>63</v>
      </c>
      <c r="Q22" s="6" t="s">
        <v>13</v>
      </c>
      <c r="R22" s="6"/>
    </row>
    <row r="23" customFormat="false" ht="31.75" hidden="false" customHeight="true" outlineLevel="0" collapsed="false">
      <c r="A23" s="17" t="str">
        <f aca="false">IF('Composition Poule'!E11&lt;&gt;"",'Composition Poule'!E11,"")</f>
        <v/>
      </c>
      <c r="B23" s="17" t="str">
        <f aca="false">_xlfn.IFNA(INDEX(Équipe!$B$3:$B$66,MATCH(A23,Équipe!$A$3:$A$66,0),1),"")</f>
        <v/>
      </c>
      <c r="C23" s="17" t="n">
        <f aca="false">'Tableau Matchs Poules'!G15</f>
        <v>0</v>
      </c>
      <c r="D23" s="31"/>
      <c r="E23" s="31"/>
      <c r="F23" s="17" t="str">
        <f aca="false">IF($C18=13,IF($C19&lt;&gt;"",A19,""),IF($C18&lt;&gt;"",A18,""))</f>
        <v/>
      </c>
      <c r="G23" s="17" t="str">
        <f aca="false">IF($C18=13,IF($C19&lt;&gt;"",B19,""),IF($C18&lt;&gt;"",B18,""))</f>
        <v/>
      </c>
      <c r="H23" s="17" t="n">
        <f aca="false">'Tableau Matchs Poules'!P9</f>
        <v>0</v>
      </c>
      <c r="I23" s="31"/>
      <c r="J23" s="31"/>
      <c r="K23" s="31"/>
      <c r="L23" s="31"/>
      <c r="M23" s="31"/>
      <c r="N23" s="31"/>
      <c r="O23" s="31"/>
      <c r="P23" s="42" t="n">
        <v>3</v>
      </c>
      <c r="Q23" s="17" t="str">
        <f aca="false">IF($M20=13,IF($M21&lt;&gt;"",K21,""),IF($M20&lt;&gt;"",K20,""))</f>
        <v/>
      </c>
      <c r="R23" s="17" t="str">
        <f aca="false">IF($M20=13,IF($M21&lt;&gt;"",L21,""),IF($M20&lt;&gt;"",L20,""))</f>
        <v/>
      </c>
    </row>
    <row r="24" customFormat="false" ht="31.75" hidden="false" customHeight="true" outlineLevel="0" collapsed="false">
      <c r="A24" s="17" t="str">
        <f aca="false">IF('Composition Poule'!E12&lt;&gt;"",'Composition Poule'!E12,"")</f>
        <v/>
      </c>
      <c r="B24" s="17" t="str">
        <f aca="false">_xlfn.IFNA(INDEX(Équipe!$B$3:$B$66,MATCH(A24,Équipe!$A$3:$A$66,0),1),"")</f>
        <v/>
      </c>
      <c r="C24" s="17" t="n">
        <f aca="false">'Tableau Matchs Poules'!H15</f>
        <v>0</v>
      </c>
      <c r="D24" s="31"/>
      <c r="E24" s="31"/>
      <c r="F24" s="17" t="str">
        <f aca="false">IF($C23=13,IF($C24&lt;&gt;"",A24,""),IF($C23&lt;&gt;"",A23,""))</f>
        <v/>
      </c>
      <c r="G24" s="17" t="str">
        <f aca="false">IF($C23=13,IF($C24&lt;&gt;"",B24,""),IF($C23&lt;&gt;"",B23,""))</f>
        <v/>
      </c>
      <c r="H24" s="17" t="n">
        <f aca="false">'Tableau Matchs Poules'!Q9</f>
        <v>0</v>
      </c>
      <c r="I24" s="31"/>
      <c r="J24" s="31"/>
      <c r="K24" s="31"/>
      <c r="L24" s="31"/>
      <c r="M24" s="31"/>
      <c r="N24" s="31"/>
      <c r="O24" s="31"/>
      <c r="P24" s="42" t="n">
        <v>4</v>
      </c>
      <c r="Q24" s="17" t="str">
        <f aca="false">IF($H23=13,IF($H24&lt;&gt;"",F24,""),IF($H23&lt;&gt;"",F23,""))</f>
        <v/>
      </c>
      <c r="R24" s="17" t="str">
        <f aca="false">IF($H23=13,IF($H24&lt;&gt;"",G24,""),IF($H23&lt;&gt;"",G23,""))</f>
        <v/>
      </c>
    </row>
    <row r="25" customFormat="false" ht="12.75" hidden="false" customHeight="true" outlineLevel="0" collapsed="false"/>
    <row r="26" customFormat="false" ht="12.75" hidden="false" customHeight="true" outlineLevel="0" collapsed="false">
      <c r="A26" s="43"/>
      <c r="B26" s="43"/>
      <c r="C26" s="43"/>
    </row>
    <row r="27" customFormat="false" ht="31.75" hidden="false" customHeight="true" outlineLevel="0" collapsed="false">
      <c r="A27" s="2" t="s">
        <v>111</v>
      </c>
      <c r="B27" s="2"/>
      <c r="C27" s="2"/>
      <c r="D27" s="2"/>
      <c r="E27" s="2"/>
      <c r="F27" s="2"/>
    </row>
    <row r="28" customFormat="false" ht="12.75" hidden="false" customHeight="true" outlineLevel="0" collapsed="false"/>
    <row r="29" customFormat="false" ht="31.75" hidden="false" customHeight="true" outlineLevel="0" collapsed="false">
      <c r="A29" s="6" t="s">
        <v>100</v>
      </c>
      <c r="B29" s="6"/>
      <c r="C29" s="6"/>
      <c r="D29" s="31"/>
      <c r="E29" s="31"/>
      <c r="F29" s="6" t="s">
        <v>101</v>
      </c>
      <c r="G29" s="6"/>
      <c r="H29" s="6"/>
      <c r="I29" s="31"/>
      <c r="J29" s="31"/>
      <c r="K29" s="31"/>
      <c r="L29" s="31"/>
      <c r="M29" s="31"/>
      <c r="N29" s="31"/>
      <c r="O29" s="31"/>
      <c r="P29" s="6" t="s">
        <v>102</v>
      </c>
      <c r="Q29" s="6"/>
      <c r="R29" s="6"/>
    </row>
    <row r="30" customFormat="false" ht="31.75" hidden="false" customHeight="true" outlineLevel="0" collapsed="false">
      <c r="A30" s="6" t="s">
        <v>13</v>
      </c>
      <c r="B30" s="6"/>
      <c r="C30" s="6" t="s">
        <v>25</v>
      </c>
      <c r="D30" s="31"/>
      <c r="E30" s="31"/>
      <c r="F30" s="6" t="s">
        <v>13</v>
      </c>
      <c r="G30" s="6"/>
      <c r="H30" s="6" t="s">
        <v>25</v>
      </c>
      <c r="I30" s="31"/>
      <c r="J30" s="31"/>
      <c r="K30" s="31"/>
      <c r="L30" s="31"/>
      <c r="M30" s="31"/>
      <c r="N30" s="31"/>
      <c r="O30" s="31"/>
      <c r="P30" s="14" t="s">
        <v>63</v>
      </c>
      <c r="Q30" s="6" t="s">
        <v>13</v>
      </c>
      <c r="R30" s="6"/>
    </row>
    <row r="31" customFormat="false" ht="31.75" hidden="false" customHeight="true" outlineLevel="0" collapsed="false">
      <c r="A31" s="17" t="str">
        <f aca="false">IF('Composition Poule'!A15&lt;&gt;"",'Composition Poule'!A15,"")</f>
        <v/>
      </c>
      <c r="B31" s="17" t="str">
        <f aca="false">_xlfn.IFNA(INDEX(Équipe!$B$3:$B$66,MATCH(A31,Équipe!$A$3:$A$66,0),1),"")</f>
        <v/>
      </c>
      <c r="C31" s="17" t="n">
        <f aca="false">'Tableau Matchs Poules'!G16</f>
        <v>0</v>
      </c>
      <c r="D31" s="31"/>
      <c r="E31" s="31"/>
      <c r="F31" s="17" t="str">
        <f aca="false">IF($C31=13,A31,IF($C32&lt;&gt;"",A32,""))</f>
        <v/>
      </c>
      <c r="G31" s="17" t="str">
        <f aca="false">IF($C31=13,B31,IF($C32&lt;&gt;"",B32,""))</f>
        <v/>
      </c>
      <c r="H31" s="17" t="n">
        <f aca="false">'Tableau Matchs Poules'!Y10</f>
        <v>0</v>
      </c>
      <c r="I31" s="31"/>
      <c r="J31" s="31"/>
      <c r="K31" s="6" t="s">
        <v>88</v>
      </c>
      <c r="L31" s="6"/>
      <c r="M31" s="6"/>
      <c r="N31" s="31"/>
      <c r="O31" s="31"/>
      <c r="P31" s="42" t="n">
        <v>1</v>
      </c>
      <c r="Q31" s="17" t="str">
        <f aca="false">IF($H31=13,F31,IF($H32&lt;&gt;"",F32,""))</f>
        <v/>
      </c>
      <c r="R31" s="17" t="str">
        <f aca="false">IF($H31=13,G31,IF($H32&lt;&gt;"",G32,""))</f>
        <v/>
      </c>
    </row>
    <row r="32" customFormat="false" ht="31.75" hidden="false" customHeight="true" outlineLevel="0" collapsed="false">
      <c r="A32" s="17" t="str">
        <f aca="false">IF('Composition Poule'!A16&lt;&gt;"",'Composition Poule'!A16,"")</f>
        <v/>
      </c>
      <c r="B32" s="17" t="str">
        <f aca="false">_xlfn.IFNA(INDEX(Équipe!$B$3:$B$66,MATCH(A32,Équipe!$A$3:$A$66,0),1),"")</f>
        <v/>
      </c>
      <c r="C32" s="17" t="n">
        <f aca="false">'Tableau Matchs Poules'!H16</f>
        <v>0</v>
      </c>
      <c r="D32" s="31"/>
      <c r="E32" s="31"/>
      <c r="F32" s="17" t="str">
        <f aca="false">IF($C36=13,A36,IF($C37&lt;&gt;"",A37,""))</f>
        <v/>
      </c>
      <c r="G32" s="17" t="str">
        <f aca="false">IF($C36=13,B36,IF($C37&lt;&gt;"",B37,""))</f>
        <v/>
      </c>
      <c r="H32" s="17" t="n">
        <f aca="false">'Tableau Matchs Poules'!Z10</f>
        <v>0</v>
      </c>
      <c r="I32" s="31"/>
      <c r="J32" s="31"/>
      <c r="K32" s="6" t="s">
        <v>13</v>
      </c>
      <c r="L32" s="6"/>
      <c r="M32" s="6" t="s">
        <v>25</v>
      </c>
      <c r="N32" s="31"/>
      <c r="O32" s="31"/>
      <c r="P32" s="42" t="n">
        <v>2</v>
      </c>
      <c r="Q32" s="17" t="str">
        <f aca="false">IF($M33=13,K33,IF($M34&lt;&gt;"",K34,""))</f>
        <v/>
      </c>
      <c r="R32" s="17" t="str">
        <f aca="false">IF($M33=13,L33,IF($M34&lt;&gt;"",L34,""))</f>
        <v/>
      </c>
    </row>
    <row r="33" customFormat="false" ht="31.75" hidden="false" customHeight="true" outlineLevel="0" collapsed="fals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17" t="str">
        <f aca="false">IF($H31=13,IF($H32&lt;&gt;"",F32,""),IF($H31&lt;&gt;"",F31,""))</f>
        <v/>
      </c>
      <c r="L33" s="17" t="str">
        <f aca="false">IF($H31=13,IF($H32&lt;&gt;"",G32,""),IF($H31&lt;&gt;"",G31,""))</f>
        <v/>
      </c>
      <c r="M33" s="17" t="n">
        <f aca="false">'Tableau Matchs Poules'!AH10</f>
        <v>0</v>
      </c>
      <c r="N33" s="31"/>
      <c r="O33" s="31"/>
      <c r="P33" s="31"/>
      <c r="Q33" s="31"/>
      <c r="R33" s="31"/>
    </row>
    <row r="34" customFormat="false" ht="31.75" hidden="false" customHeight="true" outlineLevel="0" collapsed="false">
      <c r="A34" s="6" t="s">
        <v>103</v>
      </c>
      <c r="B34" s="6"/>
      <c r="C34" s="6"/>
      <c r="D34" s="31"/>
      <c r="E34" s="31"/>
      <c r="F34" s="6" t="s">
        <v>104</v>
      </c>
      <c r="G34" s="6"/>
      <c r="H34" s="6"/>
      <c r="I34" s="31"/>
      <c r="J34" s="31"/>
      <c r="K34" s="17" t="str">
        <f aca="false">IF($H36=13,F36,IF($H37&lt;&gt;"",F37,""))</f>
        <v/>
      </c>
      <c r="L34" s="17" t="str">
        <f aca="false">IF($H36=13,G36,IF($H37&lt;&gt;"",G37,""))</f>
        <v/>
      </c>
      <c r="M34" s="17" t="n">
        <f aca="false">'Tableau Matchs Poules'!AI10</f>
        <v>0</v>
      </c>
      <c r="N34" s="31"/>
      <c r="O34" s="31"/>
      <c r="P34" s="6" t="s">
        <v>105</v>
      </c>
      <c r="Q34" s="6"/>
      <c r="R34" s="6"/>
    </row>
    <row r="35" customFormat="false" ht="31.75" hidden="false" customHeight="true" outlineLevel="0" collapsed="false">
      <c r="A35" s="6" t="s">
        <v>13</v>
      </c>
      <c r="B35" s="6"/>
      <c r="C35" s="6" t="s">
        <v>25</v>
      </c>
      <c r="D35" s="31"/>
      <c r="E35" s="31"/>
      <c r="F35" s="6" t="s">
        <v>13</v>
      </c>
      <c r="G35" s="6"/>
      <c r="H35" s="6" t="s">
        <v>25</v>
      </c>
      <c r="I35" s="31"/>
      <c r="J35" s="31"/>
      <c r="K35" s="31"/>
      <c r="L35" s="31"/>
      <c r="M35" s="31"/>
      <c r="N35" s="31"/>
      <c r="O35" s="31"/>
      <c r="P35" s="14" t="s">
        <v>63</v>
      </c>
      <c r="Q35" s="6" t="s">
        <v>13</v>
      </c>
      <c r="R35" s="6"/>
    </row>
    <row r="36" customFormat="false" ht="31.75" hidden="false" customHeight="true" outlineLevel="0" collapsed="false">
      <c r="A36" s="17" t="str">
        <f aca="false">IF('Composition Poule'!A17&lt;&gt;"",'Composition Poule'!A17,"")</f>
        <v/>
      </c>
      <c r="B36" s="17" t="str">
        <f aca="false">_xlfn.IFNA(INDEX(Équipe!$B$3:$B$66,MATCH(A36,Équipe!$A$3:$A$66,0),1),"")</f>
        <v/>
      </c>
      <c r="C36" s="17" t="n">
        <f aca="false">'Tableau Matchs Poules'!G17</f>
        <v>0</v>
      </c>
      <c r="D36" s="31"/>
      <c r="E36" s="31"/>
      <c r="F36" s="17" t="str">
        <f aca="false">IF($C31=13,IF($C32&lt;&gt;"",A32,""),IF($C31&lt;&gt;"",A31,""))</f>
        <v/>
      </c>
      <c r="G36" s="17" t="str">
        <f aca="false">IF($C31=13,IF($C32&lt;&gt;"",B32,""),IF($C31&lt;&gt;"",B31,""))</f>
        <v/>
      </c>
      <c r="H36" s="17" t="n">
        <f aca="false">'Tableau Matchs Poules'!P10</f>
        <v>0</v>
      </c>
      <c r="I36" s="31"/>
      <c r="J36" s="31"/>
      <c r="K36" s="31"/>
      <c r="L36" s="31"/>
      <c r="M36" s="31"/>
      <c r="N36" s="31"/>
      <c r="O36" s="31"/>
      <c r="P36" s="42" t="n">
        <v>3</v>
      </c>
      <c r="Q36" s="17" t="str">
        <f aca="false">IF($M33=13,IF($M34&lt;&gt;"",K34,""),IF($M33&lt;&gt;"",K33,""))</f>
        <v/>
      </c>
      <c r="R36" s="17" t="str">
        <f aca="false">IF($M33=13,IF($M34&lt;&gt;"",L34,""),IF($M33&lt;&gt;"",L33,""))</f>
        <v/>
      </c>
    </row>
    <row r="37" customFormat="false" ht="31.75" hidden="false" customHeight="true" outlineLevel="0" collapsed="false">
      <c r="A37" s="17" t="str">
        <f aca="false">IF('Composition Poule'!A18&lt;&gt;"",'Composition Poule'!A18,"")</f>
        <v/>
      </c>
      <c r="B37" s="17" t="str">
        <f aca="false">_xlfn.IFNA(INDEX(Équipe!$B$3:$B$66,MATCH(A37,Équipe!$A$3:$A$66,0),1),"")</f>
        <v/>
      </c>
      <c r="C37" s="17" t="n">
        <f aca="false">'Tableau Matchs Poules'!H17</f>
        <v>0</v>
      </c>
      <c r="D37" s="31"/>
      <c r="E37" s="31"/>
      <c r="F37" s="17" t="str">
        <f aca="false">IF($C36=13,IF($C37&lt;&gt;"",A37,""),IF($C36&lt;&gt;"",A36,""))</f>
        <v/>
      </c>
      <c r="G37" s="17" t="str">
        <f aca="false">IF($C36=13,IF($C37&lt;&gt;"",B37,""),IF($C36&lt;&gt;"",B36,""))</f>
        <v/>
      </c>
      <c r="H37" s="17" t="n">
        <f aca="false">'Tableau Matchs Poules'!Q10</f>
        <v>0</v>
      </c>
      <c r="I37" s="31"/>
      <c r="J37" s="31"/>
      <c r="K37" s="31"/>
      <c r="L37" s="31"/>
      <c r="M37" s="31"/>
      <c r="N37" s="31"/>
      <c r="O37" s="31"/>
      <c r="P37" s="42" t="n">
        <v>4</v>
      </c>
      <c r="Q37" s="17" t="str">
        <f aca="false">IF($H36=13,IF($H37&lt;&gt;"",F37,""),IF($H36&lt;&gt;"",F36,""))</f>
        <v/>
      </c>
      <c r="R37" s="17" t="str">
        <f aca="false">IF($H36=13,IF($H37&lt;&gt;"",G37,""),IF($H36&lt;&gt;"",G36,""))</f>
        <v/>
      </c>
    </row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31.75" hidden="false" customHeight="true" outlineLevel="0" collapsed="false">
      <c r="A40" s="2" t="s">
        <v>112</v>
      </c>
      <c r="B40" s="2"/>
      <c r="C40" s="2"/>
      <c r="D40" s="2"/>
      <c r="E40" s="2"/>
      <c r="F40" s="2"/>
    </row>
    <row r="41" customFormat="false" ht="12.75" hidden="false" customHeight="true" outlineLevel="0" collapsed="false"/>
    <row r="42" customFormat="false" ht="31.75" hidden="false" customHeight="true" outlineLevel="0" collapsed="false">
      <c r="A42" s="6" t="s">
        <v>100</v>
      </c>
      <c r="B42" s="6"/>
      <c r="C42" s="6"/>
      <c r="D42" s="31"/>
      <c r="E42" s="31"/>
      <c r="F42" s="6" t="s">
        <v>101</v>
      </c>
      <c r="G42" s="6"/>
      <c r="H42" s="6"/>
      <c r="I42" s="31"/>
      <c r="J42" s="31"/>
      <c r="K42" s="31"/>
      <c r="L42" s="31"/>
      <c r="M42" s="31"/>
      <c r="N42" s="31"/>
      <c r="O42" s="31"/>
      <c r="P42" s="6" t="s">
        <v>102</v>
      </c>
      <c r="Q42" s="6"/>
      <c r="R42" s="6"/>
    </row>
    <row r="43" customFormat="false" ht="31.75" hidden="false" customHeight="true" outlineLevel="0" collapsed="false">
      <c r="A43" s="6" t="s">
        <v>13</v>
      </c>
      <c r="B43" s="6"/>
      <c r="C43" s="6" t="s">
        <v>25</v>
      </c>
      <c r="D43" s="31"/>
      <c r="E43" s="31"/>
      <c r="F43" s="6" t="s">
        <v>13</v>
      </c>
      <c r="G43" s="6"/>
      <c r="H43" s="6" t="s">
        <v>25</v>
      </c>
      <c r="I43" s="31"/>
      <c r="J43" s="31"/>
      <c r="K43" s="31"/>
      <c r="L43" s="31"/>
      <c r="M43" s="31"/>
      <c r="N43" s="31"/>
      <c r="O43" s="31"/>
      <c r="P43" s="14" t="s">
        <v>63</v>
      </c>
      <c r="Q43" s="6" t="s">
        <v>13</v>
      </c>
      <c r="R43" s="6"/>
    </row>
    <row r="44" customFormat="false" ht="31.75" hidden="false" customHeight="true" outlineLevel="0" collapsed="false">
      <c r="A44" s="17" t="str">
        <f aca="false">IF('Composition Poule'!C15&lt;&gt;"",'Composition Poule'!C15,"")</f>
        <v/>
      </c>
      <c r="B44" s="17" t="str">
        <f aca="false">_xlfn.IFNA(INDEX(Équipe!$B$3:$B$66,MATCH(A44,Équipe!$A$3:$A$66,0),1),"")</f>
        <v/>
      </c>
      <c r="C44" s="17" t="n">
        <f aca="false">'Tableau Matchs Poules'!G18</f>
        <v>0</v>
      </c>
      <c r="D44" s="31"/>
      <c r="E44" s="31"/>
      <c r="F44" s="17" t="str">
        <f aca="false">IF($C44=13,A44,IF($C45&lt;&gt;"",A45,""))</f>
        <v/>
      </c>
      <c r="G44" s="17" t="str">
        <f aca="false">IF($C44=13,B44,IF($C45&lt;&gt;"",B45,""))</f>
        <v/>
      </c>
      <c r="H44" s="17" t="n">
        <f aca="false">'Tableau Matchs Poules'!Y11</f>
        <v>0</v>
      </c>
      <c r="I44" s="31"/>
      <c r="J44" s="31"/>
      <c r="K44" s="6" t="s">
        <v>88</v>
      </c>
      <c r="L44" s="6"/>
      <c r="M44" s="6"/>
      <c r="N44" s="31"/>
      <c r="O44" s="31"/>
      <c r="P44" s="42" t="n">
        <v>1</v>
      </c>
      <c r="Q44" s="17" t="str">
        <f aca="false">IF($H44=13,F44,IF($H45&lt;&gt;"",F45,""))</f>
        <v/>
      </c>
      <c r="R44" s="17" t="str">
        <f aca="false">IF($H44=13,G44,IF($H45&lt;&gt;"",G45,""))</f>
        <v/>
      </c>
    </row>
    <row r="45" customFormat="false" ht="31.75" hidden="false" customHeight="true" outlineLevel="0" collapsed="false">
      <c r="A45" s="17" t="str">
        <f aca="false">IF('Composition Poule'!C16&lt;&gt;"",'Composition Poule'!C16,"")</f>
        <v/>
      </c>
      <c r="B45" s="17" t="str">
        <f aca="false">_xlfn.IFNA(INDEX(Équipe!$B$3:$B$66,MATCH(A45,Équipe!$A$3:$A$66,0),1),"")</f>
        <v/>
      </c>
      <c r="C45" s="17" t="n">
        <f aca="false">'Tableau Matchs Poules'!H18</f>
        <v>0</v>
      </c>
      <c r="D45" s="31"/>
      <c r="E45" s="31"/>
      <c r="F45" s="17" t="str">
        <f aca="false">IF($C49=13,A49,IF($C50&lt;&gt;"",A50,""))</f>
        <v/>
      </c>
      <c r="G45" s="17" t="str">
        <f aca="false">IF($C49=13,B49,IF($C50&lt;&gt;"",B50,""))</f>
        <v/>
      </c>
      <c r="H45" s="17" t="n">
        <f aca="false">'Tableau Matchs Poules'!Z11</f>
        <v>0</v>
      </c>
      <c r="I45" s="31"/>
      <c r="J45" s="31"/>
      <c r="K45" s="6" t="s">
        <v>13</v>
      </c>
      <c r="L45" s="6"/>
      <c r="M45" s="6" t="s">
        <v>25</v>
      </c>
      <c r="N45" s="31"/>
      <c r="O45" s="31"/>
      <c r="P45" s="42" t="n">
        <v>2</v>
      </c>
      <c r="Q45" s="17" t="str">
        <f aca="false">IF($M46=13,K46,IF($M47&lt;&gt;"",K47,""))</f>
        <v/>
      </c>
      <c r="R45" s="17" t="str">
        <f aca="false">IF($M46=13,L46,IF($M47&lt;&gt;"",L47,""))</f>
        <v/>
      </c>
    </row>
    <row r="46" customFormat="false" ht="31.75" hidden="false" customHeight="true" outlineLevel="0" collapsed="fals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17" t="str">
        <f aca="false">IF($H44=13,IF($H45&lt;&gt;"",F45,""),IF($H44&lt;&gt;"",F44,""))</f>
        <v/>
      </c>
      <c r="L46" s="17" t="str">
        <f aca="false">IF($H44=13,IF($H45&lt;&gt;"",G45,""),IF($H44&lt;&gt;"",G44,""))</f>
        <v/>
      </c>
      <c r="M46" s="17" t="n">
        <f aca="false">'Tableau Matchs Poules'!AH11</f>
        <v>0</v>
      </c>
      <c r="N46" s="31"/>
      <c r="O46" s="31"/>
      <c r="P46" s="31"/>
      <c r="Q46" s="31"/>
      <c r="R46" s="31"/>
    </row>
    <row r="47" customFormat="false" ht="31.75" hidden="false" customHeight="true" outlineLevel="0" collapsed="false">
      <c r="A47" s="6" t="s">
        <v>103</v>
      </c>
      <c r="B47" s="6"/>
      <c r="C47" s="6"/>
      <c r="D47" s="31"/>
      <c r="E47" s="31"/>
      <c r="F47" s="6" t="s">
        <v>104</v>
      </c>
      <c r="G47" s="6"/>
      <c r="H47" s="6"/>
      <c r="I47" s="31"/>
      <c r="J47" s="31"/>
      <c r="K47" s="17" t="str">
        <f aca="false">IF($H49=13,F49,IF($H50&lt;&gt;"",F50,""))</f>
        <v/>
      </c>
      <c r="L47" s="17" t="str">
        <f aca="false">IF($H49=13,G49,IF($H50&lt;&gt;"",G50,""))</f>
        <v/>
      </c>
      <c r="M47" s="17" t="n">
        <f aca="false">'Tableau Matchs Poules'!AI11</f>
        <v>0</v>
      </c>
      <c r="N47" s="31"/>
      <c r="O47" s="31"/>
      <c r="P47" s="6" t="s">
        <v>105</v>
      </c>
      <c r="Q47" s="6"/>
      <c r="R47" s="6"/>
    </row>
    <row r="48" customFormat="false" ht="31.75" hidden="false" customHeight="true" outlineLevel="0" collapsed="false">
      <c r="A48" s="6" t="s">
        <v>13</v>
      </c>
      <c r="B48" s="6"/>
      <c r="C48" s="6" t="s">
        <v>25</v>
      </c>
      <c r="D48" s="31"/>
      <c r="E48" s="31"/>
      <c r="F48" s="6" t="s">
        <v>13</v>
      </c>
      <c r="G48" s="6"/>
      <c r="H48" s="6" t="s">
        <v>25</v>
      </c>
      <c r="I48" s="31"/>
      <c r="J48" s="31"/>
      <c r="K48" s="31"/>
      <c r="L48" s="31"/>
      <c r="M48" s="31"/>
      <c r="N48" s="31"/>
      <c r="O48" s="31"/>
      <c r="P48" s="14" t="s">
        <v>63</v>
      </c>
      <c r="Q48" s="6" t="s">
        <v>13</v>
      </c>
      <c r="R48" s="6"/>
    </row>
    <row r="49" customFormat="false" ht="31.75" hidden="false" customHeight="true" outlineLevel="0" collapsed="false">
      <c r="A49" s="17" t="str">
        <f aca="false">IF('Composition Poule'!C17&lt;&gt;"",'Composition Poule'!C17,"")</f>
        <v/>
      </c>
      <c r="B49" s="17" t="str">
        <f aca="false">_xlfn.IFNA(INDEX(Équipe!$B$3:$B$66,MATCH(A49,Équipe!$A$3:$A$66,0),1),"")</f>
        <v/>
      </c>
      <c r="C49" s="17" t="n">
        <f aca="false">'Tableau Matchs Poules'!G19</f>
        <v>0</v>
      </c>
      <c r="D49" s="31"/>
      <c r="E49" s="31"/>
      <c r="F49" s="17" t="str">
        <f aca="false">IF($C44=13,IF($C45&lt;&gt;"",A45,""),IF($C44&lt;&gt;"",A44,""))</f>
        <v/>
      </c>
      <c r="G49" s="17" t="str">
        <f aca="false">IF($C44=13,IF($C45&lt;&gt;"",B45,""),IF($C44&lt;&gt;"",B44,""))</f>
        <v/>
      </c>
      <c r="H49" s="17" t="n">
        <f aca="false">'Tableau Matchs Poules'!P11</f>
        <v>0</v>
      </c>
      <c r="I49" s="31"/>
      <c r="J49" s="31"/>
      <c r="K49" s="31"/>
      <c r="L49" s="31"/>
      <c r="M49" s="31"/>
      <c r="N49" s="31"/>
      <c r="O49" s="31"/>
      <c r="P49" s="42" t="n">
        <v>3</v>
      </c>
      <c r="Q49" s="17" t="str">
        <f aca="false">IF($M46=13,IF($M47&lt;&gt;"",K47,""),IF($M46&lt;&gt;"",K46,""))</f>
        <v/>
      </c>
      <c r="R49" s="17" t="str">
        <f aca="false">IF($M46=13,IF($M47&lt;&gt;"",L47,""),IF($M46&lt;&gt;"",L46,""))</f>
        <v/>
      </c>
    </row>
    <row r="50" customFormat="false" ht="31.75" hidden="false" customHeight="true" outlineLevel="0" collapsed="false">
      <c r="A50" s="17" t="str">
        <f aca="false">IF('Composition Poule'!C18&lt;&gt;"",'Composition Poule'!C18,"")</f>
        <v/>
      </c>
      <c r="B50" s="17" t="str">
        <f aca="false">_xlfn.IFNA(INDEX(Équipe!$B$3:$B$66,MATCH(A50,Équipe!$A$3:$A$66,0),1),"")</f>
        <v/>
      </c>
      <c r="C50" s="17" t="n">
        <f aca="false">'Tableau Matchs Poules'!H19</f>
        <v>0</v>
      </c>
      <c r="D50" s="31"/>
      <c r="E50" s="31"/>
      <c r="F50" s="17" t="str">
        <f aca="false">IF($C49=13,IF($C50&lt;&gt;"",A50,""),IF($C49&lt;&gt;"",A49,""))</f>
        <v/>
      </c>
      <c r="G50" s="17" t="str">
        <f aca="false">IF($C49=13,IF($C50&lt;&gt;"",B50,""),IF($C49&lt;&gt;"",B49,""))</f>
        <v/>
      </c>
      <c r="H50" s="17" t="n">
        <f aca="false">'Tableau Matchs Poules'!Q11</f>
        <v>0</v>
      </c>
      <c r="I50" s="31"/>
      <c r="J50" s="31"/>
      <c r="K50" s="31"/>
      <c r="L50" s="31"/>
      <c r="M50" s="31"/>
      <c r="N50" s="31"/>
      <c r="O50" s="31"/>
      <c r="P50" s="42" t="n">
        <v>4</v>
      </c>
      <c r="Q50" s="17" t="str">
        <f aca="false">IF($H49=13,IF($H50&lt;&gt;"",F50,""),IF($H49&lt;&gt;"",F49,""))</f>
        <v/>
      </c>
      <c r="R50" s="17" t="str">
        <f aca="false">IF($H49=13,IF($H50&lt;&gt;"",G50,""),IF($H49&lt;&gt;"",G49,""))</f>
        <v/>
      </c>
    </row>
    <row r="51" customFormat="false" ht="12.75" hidden="false" customHeight="true" outlineLevel="0" collapsed="false"/>
    <row r="52" customFormat="false" ht="12.75" hidden="false" customHeight="true" outlineLevel="0" collapsed="false"/>
  </sheetData>
  <mergeCells count="61">
    <mergeCell ref="A1:F1"/>
    <mergeCell ref="A3:C3"/>
    <mergeCell ref="F3:H3"/>
    <mergeCell ref="P3:R3"/>
    <mergeCell ref="A4:B4"/>
    <mergeCell ref="F4:G4"/>
    <mergeCell ref="Q4:R4"/>
    <mergeCell ref="K5:M5"/>
    <mergeCell ref="K6:L6"/>
    <mergeCell ref="A8:C8"/>
    <mergeCell ref="F8:H8"/>
    <mergeCell ref="P8:R8"/>
    <mergeCell ref="A9:B9"/>
    <mergeCell ref="F9:G9"/>
    <mergeCell ref="Q9:R9"/>
    <mergeCell ref="A14:F14"/>
    <mergeCell ref="A16:C16"/>
    <mergeCell ref="F16:H16"/>
    <mergeCell ref="P16:R16"/>
    <mergeCell ref="A17:B17"/>
    <mergeCell ref="F17:G17"/>
    <mergeCell ref="Q17:R17"/>
    <mergeCell ref="K18:M18"/>
    <mergeCell ref="K19:L19"/>
    <mergeCell ref="A21:C21"/>
    <mergeCell ref="F21:H21"/>
    <mergeCell ref="P21:R21"/>
    <mergeCell ref="A22:B22"/>
    <mergeCell ref="F22:G22"/>
    <mergeCell ref="Q22:R22"/>
    <mergeCell ref="A26:C26"/>
    <mergeCell ref="A27:F27"/>
    <mergeCell ref="A29:C29"/>
    <mergeCell ref="F29:H29"/>
    <mergeCell ref="P29:R29"/>
    <mergeCell ref="A30:B30"/>
    <mergeCell ref="F30:G30"/>
    <mergeCell ref="Q30:R30"/>
    <mergeCell ref="K31:M31"/>
    <mergeCell ref="K32:L32"/>
    <mergeCell ref="A34:C34"/>
    <mergeCell ref="F34:H34"/>
    <mergeCell ref="P34:R34"/>
    <mergeCell ref="A35:B35"/>
    <mergeCell ref="F35:G35"/>
    <mergeCell ref="Q35:R35"/>
    <mergeCell ref="A40:F40"/>
    <mergeCell ref="A42:C42"/>
    <mergeCell ref="F42:H42"/>
    <mergeCell ref="P42:R42"/>
    <mergeCell ref="A43:B43"/>
    <mergeCell ref="F43:G43"/>
    <mergeCell ref="Q43:R43"/>
    <mergeCell ref="K44:M44"/>
    <mergeCell ref="K45:L45"/>
    <mergeCell ref="A47:C47"/>
    <mergeCell ref="F47:H47"/>
    <mergeCell ref="P47:R47"/>
    <mergeCell ref="A48:B48"/>
    <mergeCell ref="F48:G48"/>
    <mergeCell ref="Q48:R4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2024-08-22T08:41:48Z</dcterms:created>
  <dc:creator/>
  <dc:description/>
  <dc:language>fr-FR</dc:language>
  <cp:lastModifiedBy/>
  <dcterms:modified xsi:type="dcterms:W3CDTF">2025-08-28T14:12:26Z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