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Procédure" sheetId="1" state="visible" r:id="rId3"/>
    <sheet name="Équipe" sheetId="2" state="visible" r:id="rId4"/>
    <sheet name="Stats" sheetId="3" state="visible" r:id="rId5"/>
    <sheet name="Classement" sheetId="4" state="visible" r:id="rId6"/>
    <sheet name="Partie 1" sheetId="5" state="visible" r:id="rId7"/>
    <sheet name="Partie 2" sheetId="6" state="visible" r:id="rId8"/>
    <sheet name="Partie 3" sheetId="7" state="visible" r:id="rId9"/>
    <sheet name="Partie 4" sheetId="8" state="visible" r:id="rId10"/>
    <sheet name="Partie 5" sheetId="9" state="visible" r:id="rId11"/>
    <sheet name="Partie 6" sheetId="10" state="visible" r:id="rId12"/>
    <sheet name="Partie 7" sheetId="11" state="visible" r:id="rId1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<sst xmlns="http://schemas.openxmlformats.org/spreadsheetml/2006/main" count="170" uniqueCount="56">
  <si>
    <t xml:space="preserve">Procédures</t>
  </si>
  <si>
    <t xml:space="preserve">Nombre de parties gagnantes</t>
  </si>
  <si>
    <t xml:space="preserve">Seules les zones en jaune sont à éditer manuellement</t>
  </si>
  <si>
    <t xml:space="preserve">Nombre Terrains</t>
  </si>
  <si>
    <t xml:space="preserve">Feuille Équipe → nom des équipes</t>
  </si>
  <si>
    <t xml:space="preserve">Feuille Stats → nombre de mènes</t>
  </si>
  <si>
    <t xml:space="preserve">Feuilles Mènes → Opposition géré par la feuille Tirage au sort
                            → Résultat des matchs</t>
  </si>
  <si>
    <t xml:space="preserve">Une exception peut avoir lieu sur la page Classement si 2 équipes finissent à égalité. Dans ce cas, en fonction des valeurs dans la page Classement, il peut être nécessaire d’éditer manuellement pour établir le classement final</t>
  </si>
  <si>
    <t xml:space="preserve">Création d’un tournoi</t>
  </si>
  <si>
    <t xml:space="preserve">On renseigne le nom des équipes sur la feuille Équipe</t>
  </si>
  <si>
    <t xml:space="preserve">On renseigne le nombre de mènes du tournoi sur la feuille Stats</t>
  </si>
  <si>
    <t xml:space="preserve">On génère un tirage au sort sur la feuille Tirage au sort</t>
  </si>
  <si>
    <t xml:space="preserve">On copie le tirage généré sur la feuille Mène correspondante
En cas de doublon, le match apparait en rouge.  
Dans ce cas, on regénère un tirage ou on adapte manuellement</t>
  </si>
  <si>
    <t xml:space="preserve">On rentre les scores des matchs, les tableaux se remplissent automatiquement</t>
  </si>
  <si>
    <t xml:space="preserve">A la fin des mènes, on a le classement du tournoi sur la feuille Classement.
En cas d’égalité, la ligne inférieure n’est pas remplie.
On recherche sur la feuille Stats les équipes dont le classement correspond à la ligne au-dessus de celle vide
L’équipe ayant marqué le plus de points passe devant. On corrige manuellement le tableau de la feuille Classement
En cas d’égalité parfaite, les 2 équipes sont au même niveau</t>
  </si>
  <si>
    <t xml:space="preserve">Si on veut faire des finales, les tableaux sont générés automatiquement sur la feuille Finales en fonction du classement</t>
  </si>
  <si>
    <t xml:space="preserve">Équipe</t>
  </si>
  <si>
    <t xml:space="preserve">Partie 1</t>
  </si>
  <si>
    <t xml:space="preserve">Partie 2</t>
  </si>
  <si>
    <t xml:space="preserve">Partie 3</t>
  </si>
  <si>
    <t xml:space="preserve">Partie 4</t>
  </si>
  <si>
    <t xml:space="preserve">Partie 5</t>
  </si>
  <si>
    <t xml:space="preserve">Partie 6</t>
  </si>
  <si>
    <t xml:space="preserve">Partie 7</t>
  </si>
  <si>
    <t xml:space="preserve">N°</t>
  </si>
  <si>
    <t xml:space="preserve">Nom</t>
  </si>
  <si>
    <t xml:space="preserve">Part.</t>
  </si>
  <si>
    <t xml:space="preserve">Adv. 1</t>
  </si>
  <si>
    <t xml:space="preserve">Adv. 2</t>
  </si>
  <si>
    <t xml:space="preserve">Score</t>
  </si>
  <si>
    <t xml:space="preserve">Score Adv.</t>
  </si>
  <si>
    <t xml:space="preserve">Score.</t>
  </si>
  <si>
    <t xml:space="preserve">Score Ad.</t>
  </si>
  <si>
    <t xml:space="preserve">Victoire</t>
  </si>
  <si>
    <t xml:space="preserve">Défaite</t>
  </si>
  <si>
    <t xml:space="preserve">Points marqués</t>
  </si>
  <si>
    <t xml:space="preserve">Points encaissés</t>
  </si>
  <si>
    <t xml:space="preserve">Différence</t>
  </si>
  <si>
    <t xml:space="preserve">Total Points</t>
  </si>
  <si>
    <t xml:space="preserve">Position</t>
  </si>
  <si>
    <t xml:space="preserve">Nombre Partie</t>
  </si>
  <si>
    <t xml:space="preserve">Place</t>
  </si>
  <si>
    <t xml:space="preserve">Classement Corrigé</t>
  </si>
  <si>
    <t xml:space="preserve">SI cellule Vide alors il y a une égalité avec le rang supérieur, une correction manuelle est nécessaire</t>
  </si>
  <si>
    <t xml:space="preserve">L’équipe qui a marqué le plus de points passe devant</t>
  </si>
  <si>
    <t xml:space="preserve">Si même nombre de point, les 2 équipes sont à égalités au rang supérieur et il n’y a personne à ce rang</t>
  </si>
  <si>
    <r>
      <rPr>
        <sz val="20"/>
        <rFont val="Arial"/>
        <family val="2"/>
        <charset val="1"/>
      </rPr>
      <t xml:space="preserve">Tirage Match </t>
    </r>
    <r>
      <rPr>
        <sz val="15"/>
        <rFont val="Arial"/>
        <family val="2"/>
        <charset val="1"/>
      </rPr>
      <t xml:space="preserve">(F9 pour relancer) (SHIT+CTRL+V Valeurs Seulement)</t>
    </r>
  </si>
  <si>
    <t xml:space="preserve">Tirage Équipe</t>
  </si>
  <si>
    <t xml:space="preserve">Équipe 1</t>
  </si>
  <si>
    <t xml:space="preserve">Équipe 2</t>
  </si>
  <si>
    <t xml:space="preserve">Joueur 1</t>
  </si>
  <si>
    <t xml:space="preserve">Joueur 2</t>
  </si>
  <si>
    <t xml:space="preserve">Terrain</t>
  </si>
  <si>
    <t xml:space="preserve">Eq.1</t>
  </si>
  <si>
    <t xml:space="preserve">Eq.2</t>
  </si>
  <si>
    <r>
      <rPr>
        <sz val="20"/>
        <rFont val="Arial"/>
        <family val="2"/>
        <charset val="1"/>
      </rPr>
      <t xml:space="preserve">Tirage </t>
    </r>
    <r>
      <rPr>
        <sz val="15"/>
        <rFont val="Arial"/>
        <family val="2"/>
        <charset val="1"/>
      </rPr>
      <t xml:space="preserve">(F9 pour relancer) (SHIT+CTRL+V Valeurs Seulement)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</si>
</sst>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&quot;VRAI&quot;;&quot;VRAI&quot;;&quot;FAUX&quot;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5"/>
      <name val="Arial"/>
      <family val="2"/>
      <charset val="1"/>
    </font>
    <font>
      <sz val="10"/>
      <color rgb="FFFFFFFF"/>
      <name val="Arial"/>
      <family val="2"/>
      <charset val="1"/>
    </font>
    <font>
      <b val="true"/>
      <sz val="20"/>
      <name val="Arial"/>
      <family val="2"/>
      <charset val="1"/>
    </font>
    <font>
      <sz val="20"/>
      <name val="Arial"/>
      <family val="2"/>
      <charset val="1"/>
    </font>
    <font>
      <b val="true"/>
      <sz val="15"/>
      <name val="Arial"/>
      <family val="2"/>
      <charset val="1"/>
    </font>
    <font>
      <sz val="14"/>
      <name val="Arial"/>
      <family val="2"/>
      <charset val="1"/>
    </font>
    <font>
      <sz val="10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860D"/>
        <bgColor rgb="FFFF6600"/>
      </patternFill>
    </fill>
    <fill>
      <patternFill patternType="solid">
        <fgColor rgb="FF81D41A"/>
        <bgColor rgb="FF999999"/>
      </patternFill>
    </fill>
    <fill>
      <patternFill patternType="solid">
        <fgColor rgb="FFFF0000"/>
        <bgColor rgb="FF800000"/>
      </patternFill>
    </fill>
    <fill>
      <patternFill patternType="solid">
        <fgColor rgb="FFFFFF00"/>
        <bgColor rgb="FFFFFF00"/>
      </patternFill>
    </fill>
    <fill>
      <patternFill patternType="solid">
        <fgColor rgb="FFFFD428"/>
        <bgColor rgb="FFFFFF00"/>
      </patternFill>
    </fill>
    <fill>
      <patternFill patternType="solid">
        <fgColor rgb="FF999999"/>
        <bgColor rgb="FF808080"/>
      </patternFill>
    </fill>
    <fill>
      <patternFill patternType="solid">
        <fgColor rgb="FFB85C00"/>
        <bgColor rgb="FFFF6600"/>
      </patternFill>
    </fill>
    <fill>
      <patternFill patternType="solid">
        <fgColor rgb="FF666666"/>
        <bgColor rgb="FF80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true" applyAlignment="true" applyProtection="false">
      <alignment horizontal="center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uleur_Orange" xfId="20"/>
    <cellStyle name="CouleurGREEN" xfId="21"/>
    <cellStyle name="CouleurRED" xfId="22"/>
    <cellStyle name="PoliceBlanche" xfId="23"/>
    <cellStyle name="Sans nom1" xfId="24"/>
  </cellStyles>
  <dxfs count="9">
    <dxf>
      <fill>
        <patternFill>
          <bgColor rgb="FFFF0000"/>
        </patternFill>
      </fill>
    </dxf>
    <dxf>
      <font>
        <color rgb="FFFFFFFF"/>
      </font>
    </dxf>
    <dxf>
      <fill>
        <patternFill>
          <bgColor rgb="FF81D41A"/>
        </patternFill>
      </fill>
    </dxf>
    <dxf>
      <fill>
        <patternFill>
          <bgColor rgb="FFFFFF00"/>
        </patternFill>
      </fill>
    </dxf>
    <dxf>
      <font>
        <name val="Arial"/>
        <charset val="1"/>
        <family val="2"/>
      </font>
      <fill>
        <patternFill>
          <bgColor rgb="FFFFFFFF"/>
        </patternFill>
      </fill>
    </dxf>
    <dxf>
      <font>
        <name val="Arial"/>
        <charset val="1"/>
        <family val="2"/>
        <b val="0"/>
        <i val="0"/>
        <strike val="0"/>
        <outline val="0"/>
        <shadow val="0"/>
        <color rgb="FFFFFFFF"/>
        <sz val="15"/>
        <u val="none"/>
      </font>
      <numFmt numFmtId="164" formatCode="General"/>
      <fill>
        <patternFill>
          <bgColor rgb="FFFF0000"/>
        </patternFill>
      </fill>
      <border diagonalUp="false" diagonalDown="false">
        <left/>
        <right/>
        <top/>
        <bottom/>
        <diagonal/>
      </border>
    </dxf>
    <dxf>
      <font>
        <name val="Arial"/>
        <charset val="1"/>
        <family val="2"/>
      </font>
      <fill>
        <patternFill>
          <bgColor rgb="FFFF860D"/>
        </patternFill>
      </fill>
    </dxf>
    <dxf>
      <font>
        <name val="Arial"/>
        <charset val="1"/>
        <family val="2"/>
        <b val="0"/>
        <i val="0"/>
        <strike val="0"/>
        <outline val="0"/>
        <shadow val="0"/>
        <color rgb="00FFFFFF"/>
        <sz val="10"/>
        <u val="none"/>
      </font>
      <numFmt numFmtId="164" formatCode="General"/>
      <fill>
        <patternFill>
          <bgColor rgb="FFFF860D"/>
        </patternFill>
      </fill>
      <alignment horizontal="general" vertical="bottom" textRotation="0" wrapText="false" indent="0" shrinkToFit="false"/>
    </dxf>
    <dxf>
      <font>
        <name val="Arial"/>
        <charset val="1"/>
        <family val="2"/>
        <b val="0"/>
        <i val="0"/>
        <strike val="0"/>
        <outline val="0"/>
        <shadow val="0"/>
        <color rgb="00FFFFFF"/>
        <sz val="15"/>
        <u val="none"/>
      </font>
      <numFmt numFmtId="164" formatCode="General"/>
      <fill>
        <patternFill>
          <bgColor rgb="FFFF0000"/>
        </patternFill>
      </fill>
      <alignment horizontal="center" vertical="center" textRotation="0" wrapText="false" indent="0" shrinkToFit="false"/>
      <border diagonalUp="false" diagonalDown="false">
        <left/>
        <right/>
        <top/>
        <bottom/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D428"/>
      <rgbColor rgb="FFFF860D"/>
      <rgbColor rgb="FFFF6600"/>
      <rgbColor rgb="FF666666"/>
      <rgbColor rgb="FF999999"/>
      <rgbColor rgb="FF003366"/>
      <rgbColor rgb="FF339966"/>
      <rgbColor rgb="FF003300"/>
      <rgbColor rgb="FF333300"/>
      <rgbColor rgb="FFB85C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20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L17" activeCellId="0" sqref="L17"/>
    </sheetView>
  </sheetViews>
  <sheetFormatPr defaultColWidth="11.55078125" defaultRowHeight="12.8" zeroHeight="false" outlineLevelRow="0" outlineLevelCol="0"/>
  <cols>
    <col collapsed="false" customWidth="true" hidden="false" outlineLevel="0" max="10" min="10" style="1" width="88.39"/>
  </cols>
  <sheetData>
    <row r="1" customFormat="false" ht="24.45" hidden="false" customHeight="false" outlineLevel="0" collapsed="false">
      <c r="A1" s="2" t="s">
        <v>0</v>
      </c>
      <c r="B1" s="2"/>
      <c r="J1" s="3" t="s">
        <v>1</v>
      </c>
      <c r="K1" s="3" t="n">
        <v>3</v>
      </c>
    </row>
    <row r="2" customFormat="false" ht="12.8" hidden="false" customHeight="false" outlineLevel="0" collapsed="false">
      <c r="J2" s="4"/>
      <c r="K2" s="4"/>
    </row>
    <row r="3" customFormat="false" ht="18.55" hidden="false" customHeight="false" outlineLevel="0" collapsed="false">
      <c r="A3" s="5" t="s">
        <v>2</v>
      </c>
      <c r="B3" s="5"/>
      <c r="C3" s="5"/>
      <c r="D3" s="5"/>
      <c r="E3" s="5"/>
      <c r="F3" s="5"/>
      <c r="J3" s="6" t="s">
        <v>3</v>
      </c>
      <c r="K3" s="6" t="n">
        <v>15</v>
      </c>
    </row>
    <row r="4" customFormat="false" ht="18.55" hidden="false" customHeight="false" outlineLevel="0" collapsed="false">
      <c r="A4" s="7"/>
      <c r="B4" s="8" t="s">
        <v>4</v>
      </c>
      <c r="C4" s="8"/>
      <c r="D4" s="8"/>
      <c r="E4" s="8"/>
      <c r="J4" s="6"/>
      <c r="K4" s="6"/>
    </row>
    <row r="5" customFormat="false" ht="18.55" hidden="false" customHeight="false" outlineLevel="0" collapsed="false">
      <c r="A5" s="7"/>
      <c r="B5" s="8" t="s">
        <v>5</v>
      </c>
      <c r="C5" s="8"/>
      <c r="D5" s="8"/>
      <c r="E5" s="8"/>
    </row>
    <row r="6" customFormat="false" ht="34.5" hidden="false" customHeight="true" outlineLevel="0" collapsed="false">
      <c r="A6" s="7"/>
      <c r="B6" s="9" t="s">
        <v>6</v>
      </c>
      <c r="C6" s="9"/>
      <c r="D6" s="9"/>
      <c r="E6" s="9"/>
      <c r="F6" s="9"/>
      <c r="G6" s="9"/>
      <c r="H6" s="9"/>
    </row>
    <row r="7" customFormat="false" ht="18.55" hidden="false" customHeight="false" outlineLevel="0" collapsed="false">
      <c r="A7" s="7"/>
      <c r="B7" s="7"/>
      <c r="C7" s="7"/>
      <c r="D7" s="7"/>
    </row>
    <row r="8" customFormat="false" ht="18.55" hidden="false" customHeight="false" outlineLevel="0" collapsed="false">
      <c r="A8" s="8" t="s">
        <v>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12" customFormat="false" ht="24.45" hidden="false" customHeight="false" outlineLevel="0" collapsed="false">
      <c r="A12" s="2" t="s">
        <v>8</v>
      </c>
      <c r="B12" s="2"/>
      <c r="C12" s="2"/>
      <c r="D12" s="2"/>
    </row>
    <row r="14" customFormat="false" ht="18.55" hidden="false" customHeight="false" outlineLevel="0" collapsed="false">
      <c r="A14" s="10" t="n">
        <v>1</v>
      </c>
      <c r="B14" s="8" t="s">
        <v>9</v>
      </c>
      <c r="C14" s="8"/>
      <c r="D14" s="8"/>
      <c r="E14" s="8"/>
      <c r="F14" s="8"/>
      <c r="G14" s="8"/>
      <c r="H14" s="8"/>
      <c r="I14" s="8"/>
      <c r="J14" s="8"/>
    </row>
    <row r="15" customFormat="false" ht="18.55" hidden="false" customHeight="false" outlineLevel="0" collapsed="false">
      <c r="A15" s="10" t="n">
        <v>2</v>
      </c>
      <c r="B15" s="8" t="s">
        <v>10</v>
      </c>
      <c r="C15" s="8"/>
      <c r="D15" s="8"/>
      <c r="E15" s="8"/>
      <c r="F15" s="8"/>
      <c r="G15" s="8"/>
      <c r="H15" s="8"/>
      <c r="I15" s="8"/>
      <c r="J15" s="8"/>
    </row>
    <row r="16" customFormat="false" ht="18.55" hidden="false" customHeight="false" outlineLevel="0" collapsed="false">
      <c r="A16" s="10" t="n">
        <v>3</v>
      </c>
      <c r="B16" s="8" t="s">
        <v>11</v>
      </c>
      <c r="C16" s="8"/>
      <c r="D16" s="8"/>
      <c r="E16" s="8"/>
      <c r="F16" s="8"/>
      <c r="G16" s="8"/>
      <c r="H16" s="8"/>
      <c r="I16" s="8"/>
      <c r="J16" s="8"/>
    </row>
    <row r="17" customFormat="false" ht="51.3" hidden="false" customHeight="true" outlineLevel="0" collapsed="false">
      <c r="A17" s="10" t="n">
        <v>4</v>
      </c>
      <c r="B17" s="9" t="s">
        <v>12</v>
      </c>
      <c r="C17" s="9"/>
      <c r="D17" s="9"/>
      <c r="E17" s="9"/>
      <c r="F17" s="9"/>
      <c r="G17" s="9"/>
      <c r="H17" s="9"/>
      <c r="I17" s="9"/>
      <c r="J17" s="9"/>
    </row>
    <row r="18" customFormat="false" ht="18.55" hidden="false" customHeight="false" outlineLevel="0" collapsed="false">
      <c r="A18" s="10" t="n">
        <v>5</v>
      </c>
      <c r="B18" s="8" t="s">
        <v>13</v>
      </c>
      <c r="C18" s="8"/>
      <c r="D18" s="8"/>
      <c r="E18" s="8"/>
      <c r="F18" s="8"/>
      <c r="G18" s="8"/>
      <c r="H18" s="8"/>
      <c r="I18" s="8"/>
      <c r="J18" s="8"/>
    </row>
    <row r="19" customFormat="false" ht="83.95" hidden="false" customHeight="true" outlineLevel="0" collapsed="false">
      <c r="A19" s="10" t="n">
        <v>6</v>
      </c>
      <c r="B19" s="11" t="s">
        <v>14</v>
      </c>
      <c r="C19" s="11"/>
      <c r="D19" s="11"/>
      <c r="E19" s="11"/>
      <c r="F19" s="11"/>
      <c r="G19" s="11"/>
      <c r="H19" s="11"/>
      <c r="I19" s="11"/>
      <c r="J19" s="11"/>
    </row>
    <row r="20" customFormat="false" ht="18.55" hidden="false" customHeight="true" outlineLevel="0" collapsed="false">
      <c r="A20" s="10" t="n">
        <v>7</v>
      </c>
      <c r="B20" s="11" t="s">
        <v>15</v>
      </c>
      <c r="C20" s="11"/>
      <c r="D20" s="11"/>
      <c r="E20" s="11"/>
      <c r="F20" s="11"/>
      <c r="G20" s="11"/>
      <c r="H20" s="11"/>
      <c r="I20" s="11"/>
      <c r="J20" s="11"/>
    </row>
  </sheetData>
  <mergeCells count="16">
    <mergeCell ref="A1:B1"/>
    <mergeCell ref="A3:F3"/>
    <mergeCell ref="J3:J4"/>
    <mergeCell ref="K3:K4"/>
    <mergeCell ref="B4:E4"/>
    <mergeCell ref="B5:E5"/>
    <mergeCell ref="B6:H6"/>
    <mergeCell ref="A8:Y8"/>
    <mergeCell ref="A12:D12"/>
    <mergeCell ref="B14:J14"/>
    <mergeCell ref="B15:J15"/>
    <mergeCell ref="B16:J16"/>
    <mergeCell ref="B17:J17"/>
    <mergeCell ref="B18:J18"/>
    <mergeCell ref="B19:J19"/>
    <mergeCell ref="B20:J20"/>
  </mergeCells>
  <conditionalFormatting sqref="K3">
    <cfRule type="cellIs" priority="2" operator="equal" aboveAverage="0" equalAverage="0" bottom="0" percent="0" rank="0" text="" dxfId="0">
      <formula>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50"/>
  <sheetViews>
    <sheetView showFormulas="false" showGridLines="true" showRowColHeaders="true" showZeros="true" rightToLeft="false" tabSelected="false" showOutlineSymbols="true" defaultGridColor="true" view="normal" topLeftCell="B1" colorId="64" zoomScale="65" zoomScaleNormal="65" zoomScalePageLayoutView="100" workbookViewId="0">
      <selection pane="topLeft" activeCell="B30" activeCellId="0" sqref="B3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63.2"/>
    <col collapsed="false" customWidth="true" hidden="false" outlineLevel="0" max="3" min="3" style="1" width="9.35"/>
    <col collapsed="false" customWidth="true" hidden="false" outlineLevel="0" max="6" min="4" style="1" width="11.95"/>
    <col collapsed="false" customWidth="true" hidden="false" outlineLevel="0" max="7" min="7" style="1" width="20.45"/>
    <col collapsed="false" customWidth="true" hidden="false" outlineLevel="0" max="8" min="8" style="1" width="9.35"/>
    <col collapsed="false" customWidth="true" hidden="false" outlineLevel="0" max="11" min="9" style="1" width="11.95"/>
    <col collapsed="false" customWidth="true" hidden="false" outlineLevel="0" max="12" min="12" style="1" width="20.45"/>
    <col collapsed="false" customWidth="true" hidden="false" outlineLevel="0" max="13" min="13" style="1" width="9.35"/>
    <col collapsed="false" customWidth="true" hidden="false" outlineLevel="0" max="16" min="14" style="1" width="11.95"/>
    <col collapsed="false" customWidth="true" hidden="false" outlineLevel="0" max="17" min="17" style="1" width="20.45"/>
    <col collapsed="false" customWidth="true" hidden="false" outlineLevel="0" max="18" min="18" style="1" width="9.35"/>
    <col collapsed="false" customWidth="true" hidden="false" outlineLevel="0" max="21" min="19" style="1" width="11.95"/>
    <col collapsed="false" customWidth="true" hidden="false" outlineLevel="0" max="22" min="22" style="1" width="20.45"/>
    <col collapsed="false" customWidth="true" hidden="false" outlineLevel="0" max="23" min="23" style="1" width="9.35"/>
    <col collapsed="false" customWidth="true" hidden="false" outlineLevel="0" max="26" min="24" style="1" width="12.98"/>
    <col collapsed="false" customWidth="true" hidden="false" outlineLevel="0" max="27" min="27" style="1" width="18.73"/>
    <col collapsed="false" customWidth="true" hidden="false" outlineLevel="0" max="28" min="28" style="1" width="9.35"/>
    <col collapsed="false" customWidth="true" hidden="false" outlineLevel="0" max="31" min="29" style="1" width="12.98"/>
    <col collapsed="false" customWidth="true" hidden="false" outlineLevel="0" max="32" min="32" style="1" width="18.73"/>
    <col collapsed="false" customWidth="true" hidden="false" outlineLevel="0" max="33" min="33" style="1" width="9.35"/>
    <col collapsed="false" customWidth="true" hidden="false" outlineLevel="0" max="36" min="34" style="1" width="12.98"/>
    <col collapsed="false" customWidth="true" hidden="false" outlineLevel="0" max="37" min="37" style="1" width="18.73"/>
  </cols>
  <sheetData>
    <row r="1" customFormat="false" ht="24.45" hidden="false" customHeight="false" outlineLevel="0" collapsed="false">
      <c r="A1" s="12" t="s">
        <v>16</v>
      </c>
      <c r="B1" s="12"/>
      <c r="C1" s="13" t="s">
        <v>17</v>
      </c>
      <c r="D1" s="13"/>
      <c r="E1" s="13"/>
      <c r="F1" s="13"/>
      <c r="G1" s="13"/>
      <c r="H1" s="13" t="s">
        <v>18</v>
      </c>
      <c r="I1" s="13"/>
      <c r="J1" s="13"/>
      <c r="K1" s="13"/>
      <c r="L1" s="13"/>
      <c r="M1" s="13" t="s">
        <v>19</v>
      </c>
      <c r="N1" s="13"/>
      <c r="O1" s="13"/>
      <c r="P1" s="13"/>
      <c r="Q1" s="13"/>
      <c r="R1" s="13" t="s">
        <v>20</v>
      </c>
      <c r="S1" s="13"/>
      <c r="T1" s="13"/>
      <c r="U1" s="13"/>
      <c r="V1" s="13"/>
      <c r="W1" s="13" t="s">
        <v>21</v>
      </c>
      <c r="X1" s="13"/>
      <c r="Y1" s="13"/>
      <c r="Z1" s="13"/>
      <c r="AA1" s="13"/>
      <c r="AB1" s="13" t="s">
        <v>22</v>
      </c>
      <c r="AC1" s="13"/>
      <c r="AD1" s="13"/>
      <c r="AE1" s="13"/>
      <c r="AF1" s="13"/>
      <c r="AG1" s="13" t="s">
        <v>23</v>
      </c>
      <c r="AH1" s="13"/>
      <c r="AI1" s="13"/>
      <c r="AJ1" s="13"/>
      <c r="AK1" s="13"/>
    </row>
    <row r="2" customFormat="false" ht="24.45" hidden="false" customHeight="false" outlineLevel="0" collapsed="false">
      <c r="A2" s="12" t="s">
        <v>24</v>
      </c>
      <c r="B2" s="12" t="s">
        <v>25</v>
      </c>
      <c r="C2" s="12" t="s">
        <v>26</v>
      </c>
      <c r="D2" s="12" t="s">
        <v>27</v>
      </c>
      <c r="E2" s="12" t="s">
        <v>28</v>
      </c>
      <c r="F2" s="12" t="s">
        <v>29</v>
      </c>
      <c r="G2" s="12" t="s">
        <v>30</v>
      </c>
      <c r="H2" s="12" t="s">
        <v>26</v>
      </c>
      <c r="I2" s="12" t="s">
        <v>27</v>
      </c>
      <c r="J2" s="12" t="s">
        <v>28</v>
      </c>
      <c r="K2" s="12" t="s">
        <v>29</v>
      </c>
      <c r="L2" s="12" t="s">
        <v>30</v>
      </c>
      <c r="M2" s="12" t="s">
        <v>26</v>
      </c>
      <c r="N2" s="12" t="s">
        <v>27</v>
      </c>
      <c r="O2" s="12" t="s">
        <v>28</v>
      </c>
      <c r="P2" s="12" t="s">
        <v>29</v>
      </c>
      <c r="Q2" s="12" t="s">
        <v>30</v>
      </c>
      <c r="R2" s="12" t="s">
        <v>26</v>
      </c>
      <c r="S2" s="12" t="s">
        <v>27</v>
      </c>
      <c r="T2" s="12" t="s">
        <v>28</v>
      </c>
      <c r="U2" s="12" t="s">
        <v>29</v>
      </c>
      <c r="V2" s="12" t="s">
        <v>30</v>
      </c>
      <c r="W2" s="12" t="s">
        <v>26</v>
      </c>
      <c r="X2" s="12" t="s">
        <v>27</v>
      </c>
      <c r="Y2" s="12" t="s">
        <v>28</v>
      </c>
      <c r="Z2" s="12" t="s">
        <v>31</v>
      </c>
      <c r="AA2" s="12" t="s">
        <v>32</v>
      </c>
      <c r="AB2" s="12" t="s">
        <v>26</v>
      </c>
      <c r="AC2" s="12" t="s">
        <v>27</v>
      </c>
      <c r="AD2" s="12" t="s">
        <v>28</v>
      </c>
      <c r="AE2" s="12" t="s">
        <v>31</v>
      </c>
      <c r="AF2" s="12" t="s">
        <v>32</v>
      </c>
      <c r="AG2" s="12" t="s">
        <v>26</v>
      </c>
      <c r="AH2" s="12" t="s">
        <v>27</v>
      </c>
      <c r="AI2" s="12" t="s">
        <v>28</v>
      </c>
      <c r="AJ2" s="12" t="s">
        <v>31</v>
      </c>
      <c r="AK2" s="12" t="s">
        <v>32</v>
      </c>
    </row>
    <row r="3" customFormat="false" ht="18.55" hidden="false" customHeight="false" outlineLevel="0" collapsed="false">
      <c r="A3" s="14" t="n">
        <v>1</v>
      </c>
      <c r="B3" s="15"/>
      <c r="C3" s="16" t="n">
        <f aca="false">SUM(_xlfn.IFNA(INDEX('Partie 1'!$C$5:$C$28,MATCH($A3,'Partie 1'!$B$5:$B$28,0),1),0) , _xlfn.IFNA(INDEX('Partie 1'!$B$5:$B$28,MATCH($A3,'Partie 1'!$C$5:$C$28,0),1),0),_xlfn.IFNA(INDEX('Partie 1'!$F$5:$F$28,MATCH($A3,'Partie 1'!$G$5:$G$28,0),1),0),_xlfn.IFNA(INDEX('Partie 1'!$G$5:$G$28,MATCH($A3,'Partie 1'!$F$5:$F$28,0),1),0))</f>
        <v>0</v>
      </c>
      <c r="D3" s="16" t="n">
        <f aca="false">SUM(_xlfn.IFNA(INDEX('Partie 1'!$F$5:$F$28,MATCH($A3,'Partie 1'!$B$5:$B$28,0),1),0) ,_xlfn.IFNA(INDEX('Partie 1'!$F$5:$F$28,MATCH($A3,'Partie 1'!$C$5:$C$28,0),1),0) , _xlfn.IFNA(INDEX('Partie 1'!$B$5:$B$28,MATCH($A3,'Partie 1'!$F$5:$F$28,0),1),0),_xlfn.IFNA(INDEX('Partie 1'!$B$5:$B$28,MATCH($A3,'Partie 1'!$G$5:$G$28,0),1),0))</f>
        <v>0</v>
      </c>
      <c r="E3" s="16" t="n">
        <f aca="false">SUM(_xlfn.IFNA(INDEX('Partie 1'!$G$5:$G$28,MATCH($A3,'Partie 1'!$B$5:$B$28,0),1),0) ,_xlfn.IFNA(INDEX('Partie 1'!$G$5:$G$28,MATCH($A3,'Partie 1'!$C$5:$C$28,0),1),0) , _xlfn.IFNA(INDEX('Partie 1'!$C$5:$C$28,MATCH($A3,'Partie 1'!$F$5:$F$28,0),1),0),_xlfn.IFNA(INDEX('Partie 1'!$C$5:$C$28,MATCH($A3,'Partie 1'!$G$5:$G$28,0),1),0))</f>
        <v>0</v>
      </c>
      <c r="F3" s="16" t="n">
        <f aca="false">SUM(_xlfn.IFNA(INDEX('Partie 1'!$J$5:$J$28,MATCH($A3,'Partie 1'!$B$5:$B$28,0),1),0) ,_xlfn.IFNA(INDEX('Partie 1'!$J$5:$J$28,MATCH($A3,'Partie 1'!$C$5:$C$28,0),1),0) , _xlfn.IFNA(INDEX('Partie 1'!$K$5:$K$28,MATCH($A3,'Partie 1'!$F$5:$F$28,0),1),0), _xlfn.IFNA(INDEX('Partie 1'!$K$5:$K$28,MATCH($A3,'Partie 1'!$G$5:$G$28,0),1),0))</f>
        <v>0</v>
      </c>
      <c r="G3" s="16" t="n">
        <f aca="false">SUM(_xlfn.IFNA(INDEX('Partie 1'!$K$5:$K$28,MATCH($A3,'Partie 1'!$B$5:$B$28,0),1),0) ,_xlfn.IFNA(INDEX('Partie 1'!$K$5:$K$28,MATCH($A3,'Partie 1'!$C$5:$C$28,0),1),0) , _xlfn.IFNA(INDEX('Partie 1'!$J$5:$J$28,MATCH($A3,'Partie 1'!$F$5:$F$28,0),1),0), _xlfn.IFNA(INDEX('Partie 1'!$J$5:$J$28,MATCH($A3,'Partie 1'!$G$5:$G$28,0),1),0))</f>
        <v>0</v>
      </c>
      <c r="H3" s="16" t="n">
        <f aca="false">SUM(_xlfn.IFNA(INDEX('Partie 2'!$C$5:$C$28,MATCH($A3,'Partie 2'!$B$5:$B$28,0),1),0) , _xlfn.IFNA(INDEX('Partie 2'!$B$5:$B$28,MATCH($A3,'Partie 2'!$C$5:$C$28,0),1),0),_xlfn.IFNA(INDEX('Partie 2'!$F$5:$F$28,MATCH($A3,'Partie 2'!$G$5:$G$28,0),1),0),_xlfn.IFNA(INDEX('Partie 2'!$G$5:$G$28,MATCH($A3,'Partie 2'!$F$5:$F$28,0),1),0))</f>
        <v>0</v>
      </c>
      <c r="I3" s="16" t="n">
        <f aca="false">SUM(_xlfn.IFNA(INDEX('Partie 2'!$F$5:$F$28,MATCH($A3,'Partie 2'!$B$5:$B$28,0),1),0) ,_xlfn.IFNA(INDEX('Partie 2'!$F$5:$F$28,MATCH($A3,'Partie 2'!$C$5:$C$28,0),1),0) , _xlfn.IFNA(INDEX('Partie 2'!$B$5:$B$28,MATCH($A3,'Partie 2'!$F$5:$F$28,0),1),0),_xlfn.IFNA(INDEX('Partie 2'!$B$5:$B$28,MATCH($A3,'Partie 2'!$G$5:$G$28,0),1),0))</f>
        <v>0</v>
      </c>
      <c r="J3" s="16" t="n">
        <f aca="false">SUM(_xlfn.IFNA(INDEX('Partie 2'!$G$5:$G$28,MATCH($A3,'Partie 2'!$B$5:$B$28,0),1),0) ,_xlfn.IFNA(INDEX('Partie 2'!$G$5:$G$28,MATCH($A3,'Partie 2'!$C$5:$C$28,0),1),0) , _xlfn.IFNA(INDEX('Partie 2'!$C$5:$C$28,MATCH($A3,'Partie 2'!$F$5:$F$28,0),1),0),_xlfn.IFNA(INDEX('Partie 2'!$C$5:$C$28,MATCH($A3,'Partie 2'!$G$5:$G$28,0),1),0))</f>
        <v>0</v>
      </c>
      <c r="K3" s="16" t="n">
        <f aca="false">SUM(_xlfn.IFNA(INDEX('Partie 2'!$J$5:$J$28,MATCH($A3,'Partie 2'!$B$5:$B$28,0),1),0) ,_xlfn.IFNA(INDEX('Partie 2'!$J$5:$J$28,MATCH($A3,'Partie 2'!$C$5:$C$28,0),1),0) , _xlfn.IFNA(INDEX('Partie 2'!$K$5:$K$28,MATCH($A3,'Partie 2'!$F$5:$F$28,0),1),0), _xlfn.IFNA(INDEX('Partie 2'!$K$5:$K$28,MATCH($A3,'Partie 2'!$G$5:$G$28,0),1),0))</f>
        <v>0</v>
      </c>
      <c r="L3" s="16" t="n">
        <f aca="false">SUM(_xlfn.IFNA(INDEX('Partie 2'!$K$5:$K$28,MATCH($A3,'Partie 2'!$B$5:$B$28,0),1),0) ,_xlfn.IFNA(INDEX('Partie 2'!$K$5:$K$28,MATCH($A3,'Partie 2'!$C$5:$C$28,0),1),0) , _xlfn.IFNA(INDEX('Partie 2'!$J$5:$J$28,MATCH($A3,'Partie 2'!$F$5:$F$28,0),1),0), _xlfn.IFNA(INDEX('Partie 2'!$J$5:$J$28,MATCH($A3,'Partie 2'!$G$5:$G$28,0),1),0))</f>
        <v>0</v>
      </c>
      <c r="M3" s="16" t="n">
        <f aca="false">SUM(_xlfn.IFNA(INDEX('Partie 3'!$C$5:$C$28,MATCH($A3,'Partie 3'!$B$5:$B$28,0),1),0) , _xlfn.IFNA(INDEX('Partie 3'!$B$5:$B$28,MATCH($A3,'Partie 3'!$C$5:$C$28,0),1),0),_xlfn.IFNA(INDEX('Partie 3'!$F$5:$F$28,MATCH($A3,'Partie 3'!$G$5:$G$28,0),1),0),_xlfn.IFNA(INDEX('Partie 3'!$G$5:$G$28,MATCH($A3,'Partie 3'!$F$5:$F$28,0),1),0))</f>
        <v>0</v>
      </c>
      <c r="N3" s="16" t="n">
        <f aca="false">SUM(_xlfn.IFNA(INDEX('Partie 3'!$F$5:$F$28,MATCH($A3,'Partie 3'!$B$5:$B$28,0),1),0) ,_xlfn.IFNA(INDEX('Partie 3'!$F$5:$F$28,MATCH($A3,'Partie 3'!$C$5:$C$28,0),1),0) , _xlfn.IFNA(INDEX('Partie 3'!$B$5:$B$28,MATCH($A3,'Partie 3'!$F$5:$F$28,0),1),0),_xlfn.IFNA(INDEX('Partie 3'!$B$5:$B$28,MATCH($A3,'Partie 3'!$G$5:$G$28,0),1),0))</f>
        <v>0</v>
      </c>
      <c r="O3" s="16" t="n">
        <f aca="false">SUM(_xlfn.IFNA(INDEX('Partie 3'!$G$5:$G$28,MATCH($A3,'Partie 3'!$B$5:$B$28,0),1),0) ,_xlfn.IFNA(INDEX('Partie 3'!$G$5:$G$28,MATCH($A3,'Partie 3'!$C$5:$C$28,0),1),0) , _xlfn.IFNA(INDEX('Partie 3'!$C$5:$C$28,MATCH($A3,'Partie 3'!$F$5:$F$28,0),1),0),_xlfn.IFNA(INDEX('Partie 3'!$C$5:$C$28,MATCH($A3,'Partie 3'!$G$5:$G$28,0),1),0))</f>
        <v>0</v>
      </c>
      <c r="P3" s="16" t="n">
        <f aca="false">SUM(_xlfn.IFNA(INDEX('Partie 3'!$J$5:$J$28,MATCH($A3,'Partie 3'!$B$5:$B$28,0),1),0) ,_xlfn.IFNA(INDEX('Partie 3'!$J$5:$J$28,MATCH($A3,'Partie 3'!$C$5:$C$28,0),1),0) , _xlfn.IFNA(INDEX('Partie 3'!$K$5:$K$28,MATCH($A3,'Partie 3'!$F$5:$F$28,0),1),0), _xlfn.IFNA(INDEX('Partie 3'!$K$5:$K$28,MATCH($A3,'Partie 3'!$G$5:$G$28,0),1),0))</f>
        <v>0</v>
      </c>
      <c r="Q3" s="16" t="n">
        <f aca="false">SUM(_xlfn.IFNA(INDEX('Partie 3'!$K$5:$K$28,MATCH($A3,'Partie 3'!$B$5:$B$28,0),1),0) ,_xlfn.IFNA(INDEX('Partie 3'!$K$5:$K$28,MATCH($A3,'Partie 3'!$C$5:$C$28,0),1),0) , _xlfn.IFNA(INDEX('Partie 3'!$J$5:$J$28,MATCH($A3,'Partie 3'!$F$5:$F$28,0),1),0), _xlfn.IFNA(INDEX('Partie 3'!$J$5:$J$28,MATCH($A3,'Partie 3'!$G$5:$G$28,0),1),0))</f>
        <v>0</v>
      </c>
      <c r="R3" s="16" t="n">
        <f aca="false">SUM(_xlfn.IFNA(INDEX('Partie 4'!$C$5:$C$28,MATCH($A3,'Partie 4'!$B$5:$B$28,0),1),0) , _xlfn.IFNA(INDEX('Partie 4'!$B$5:$B$28,MATCH($A3,'Partie 4'!$C$5:$C$28,0),1),0),_xlfn.IFNA(INDEX('Partie 4'!$F$5:$F$28,MATCH($A3,'Partie 4'!$G$5:$G$28,0),1),0),_xlfn.IFNA(INDEX('Partie 4'!$G$5:$G$28,MATCH($A3,'Partie 4'!$F$5:$F$28,0),1),0))</f>
        <v>0</v>
      </c>
      <c r="S3" s="16" t="n">
        <f aca="false">SUM(_xlfn.IFNA(INDEX('Partie 4'!$F$5:$F$28,MATCH($A3,'Partie 4'!$B$5:$B$28,0),1),0) ,_xlfn.IFNA(INDEX('Partie 4'!$F$5:$F$28,MATCH($A3,'Partie 4'!$C$5:$C$28,0),1),0) , _xlfn.IFNA(INDEX('Partie 4'!$B$5:$B$28,MATCH($A3,'Partie 4'!$F$5:$F$28,0),1),0),_xlfn.IFNA(INDEX('Partie 4'!$B$5:$B$28,MATCH($A3,'Partie 4'!$G$5:$G$28,0),1),0))</f>
        <v>0</v>
      </c>
      <c r="T3" s="16" t="n">
        <f aca="false">SUM(_xlfn.IFNA(INDEX('Partie 4'!$G$5:$G$28,MATCH($A3,'Partie 4'!$B$5:$B$28,0),1),0) ,_xlfn.IFNA(INDEX('Partie 4'!$G$5:$G$28,MATCH($A3,'Partie 4'!$C$5:$C$28,0),1),0) , _xlfn.IFNA(INDEX('Partie 4'!$C$5:$C$28,MATCH($A3,'Partie 4'!$F$5:$F$28,0),1),0),_xlfn.IFNA(INDEX('Partie 4'!$C$5:$C$28,MATCH($A3,'Partie 4'!$G$5:$G$28,0),1),0))</f>
        <v>0</v>
      </c>
      <c r="U3" s="16" t="n">
        <f aca="false">SUM(_xlfn.IFNA(INDEX('Partie 4'!$J$5:$J$28,MATCH($A3,'Partie 4'!$B$5:$B$28,0),1),0) ,_xlfn.IFNA(INDEX('Partie 4'!$J$5:$J$28,MATCH($A3,'Partie 4'!$C$5:$C$28,0),1),0) , _xlfn.IFNA(INDEX('Partie 4'!$K$5:$K$28,MATCH($A3,'Partie 4'!$F$5:$F$28,0),1),0), _xlfn.IFNA(INDEX('Partie 4'!$K$5:$K$28,MATCH($A3,'Partie 4'!$G$5:$G$28,0),1),0))</f>
        <v>0</v>
      </c>
      <c r="V3" s="16" t="n">
        <f aca="false">SUM(_xlfn.IFNA(INDEX('Partie 4'!$K$5:$K$28,MATCH($A3,'Partie 4'!$B$5:$B$28,0),1),0) ,_xlfn.IFNA(INDEX('Partie 4'!$K$5:$K$28,MATCH($A3,'Partie 4'!$C$5:$C$28,0),1),0) , _xlfn.IFNA(INDEX('Partie 4'!$J$5:$J$28,MATCH($A3,'Partie 4'!$F$5:$F$28,0),1),0), _xlfn.IFNA(INDEX('Partie 4'!$J$5:$J$28,MATCH($A3,'Partie 4'!$G$5:$G$28,0),1),0))</f>
        <v>0</v>
      </c>
      <c r="W3" s="16" t="n">
        <f aca="false">SUM(_xlfn.IFNA(INDEX('Partie 5'!$C$5:$C$28,MATCH($A3,'Partie 5'!$B$5:$B$28,0),1),0) , _xlfn.IFNA(INDEX('Partie 5'!$B$5:$B$28,MATCH($A3,'Partie 5'!$C$5:$C$28,0),1),0),_xlfn.IFNA(INDEX('Partie 5'!$F$5:$F$28,MATCH($A3,'Partie 5'!$G$5:$G$28,0),1),0),_xlfn.IFNA(INDEX('Partie 5'!$G$5:$G$28,MATCH($A3,'Partie 5'!$F$5:$F$28,0),1),0))</f>
        <v>0</v>
      </c>
      <c r="X3" s="16" t="n">
        <f aca="false">SUM(_xlfn.IFNA(INDEX('Partie 5'!$F$5:$F$28,MATCH($A3,'Partie 5'!$B$5:$B$28,0),1),0) ,_xlfn.IFNA(INDEX('Partie 5'!$F$5:$F$28,MATCH($A3,'Partie 5'!$C$5:$C$28,0),1),0) , _xlfn.IFNA(INDEX('Partie 5'!$B$5:$B$28,MATCH($A3,'Partie 5'!$F$5:$F$28,0),1),0),_xlfn.IFNA(INDEX('Partie 5'!$B$5:$B$28,MATCH($A3,'Partie 5'!$G$5:$G$28,0),1),0))</f>
        <v>0</v>
      </c>
      <c r="Y3" s="16" t="n">
        <f aca="false">SUM(_xlfn.IFNA(INDEX('Partie 5'!$G$5:$G$28,MATCH($A3,'Partie 5'!$B$5:$B$28,0),1),0) ,_xlfn.IFNA(INDEX('Partie 5'!$G$5:$G$28,MATCH($A3,'Partie 5'!$C$5:$C$28,0),1),0) , _xlfn.IFNA(INDEX('Partie 5'!$C$5:$C$28,MATCH($A3,'Partie 5'!$F$5:$F$28,0),1),0),_xlfn.IFNA(INDEX('Partie 5'!$C$5:$C$28,MATCH($A3,'Partie 5'!$G$5:$G$28,0),1),0))</f>
        <v>0</v>
      </c>
      <c r="Z3" s="16" t="n">
        <f aca="false">SUM(_xlfn.IFNA(INDEX('Partie 5'!$J$5:$J$28,MATCH($A3,'Partie 5'!$B$5:$B$28,0),1),0) ,_xlfn.IFNA(INDEX('Partie 5'!$J$5:$J$28,MATCH($A3,'Partie 5'!$C$5:$C$28,0),1),0) , _xlfn.IFNA(INDEX('Partie 5'!$K$5:$K$28,MATCH($A3,'Partie 5'!$F$5:$F$28,0),1),0), _xlfn.IFNA(INDEX('Partie 5'!$K$5:$K$28,MATCH($A3,'Partie 5'!$G$5:$G$28,0),1),0))</f>
        <v>0</v>
      </c>
      <c r="AA3" s="16" t="n">
        <f aca="false">SUM(_xlfn.IFNA(INDEX('Partie 5'!$K$5:$K$28,MATCH($A3,'Partie 5'!$B$5:$B$28,0),1),0) ,_xlfn.IFNA(INDEX('Partie 5'!$K$5:$K$28,MATCH($A3,'Partie 5'!$C$5:$C$28,0),1),0) , _xlfn.IFNA(INDEX('Partie 5'!$J$5:$J$28,MATCH($A3,'Partie 5'!$F$5:$F$28,0),1),0), _xlfn.IFNA(INDEX('Partie 5'!$J$5:$J$28,MATCH($A3,'Partie 5'!$G$5:$G$28,0),1),0))</f>
        <v>0</v>
      </c>
      <c r="AB3" s="16" t="n">
        <f aca="false">SUM(_xlfn.IFNA(INDEX('Partie 6'!$C$5:$C$28,MATCH($A3,'Partie 6'!$B$5:$B$28,0),1),0) , _xlfn.IFNA(INDEX('Partie 6'!$B$5:$B$28,MATCH($A3,'Partie 6'!$C$5:$C$28,0),1),0),_xlfn.IFNA(INDEX('Partie 6'!$F$5:$F$28,MATCH($A3,'Partie 6'!$G$5:$G$28,0),1),0),_xlfn.IFNA(INDEX('Partie 6'!$G$5:$G$28,MATCH($A3,'Partie 6'!$F$5:$F$28,0),1),0))</f>
        <v>0</v>
      </c>
      <c r="AC3" s="16" t="n">
        <f aca="false">SUM(_xlfn.IFNA(INDEX('Partie 6'!$F$5:$F$28,MATCH($A3,'Partie 6'!$B$5:$B$28,0),1),0) ,_xlfn.IFNA(INDEX('Partie 6'!$F$5:$F$28,MATCH($A3,'Partie 6'!$C$5:$C$28,0),1),0) , _xlfn.IFNA(INDEX('Partie 6'!$B$5:$B$28,MATCH($A3,'Partie 6'!$F$5:$F$28,0),1),0),_xlfn.IFNA(INDEX('Partie 6'!$B$5:$B$28,MATCH($A3,'Partie 6'!$G$5:$G$28,0),1),0))</f>
        <v>0</v>
      </c>
      <c r="AD3" s="16" t="n">
        <f aca="false">SUM(_xlfn.IFNA(INDEX('Partie 6'!$G$5:$G$28,MATCH($A3,'Partie 6'!$B$5:$B$28,0),1),0) ,_xlfn.IFNA(INDEX('Partie 6'!$G$5:$G$28,MATCH($A3,'Partie 6'!$C$5:$C$28,0),1),0) , _xlfn.IFNA(INDEX('Partie 6'!$C$5:$C$28,MATCH($A3,'Partie 6'!$F$5:$F$28,0),1),0),_xlfn.IFNA(INDEX('Partie 6'!$C$5:$C$28,MATCH($A3,'Partie 6'!$G$5:$G$28,0),1),0))</f>
        <v>0</v>
      </c>
      <c r="AE3" s="16" t="n">
        <f aca="false">SUM(_xlfn.IFNA(INDEX('Partie 6'!$J$5:$J$28,MATCH($A3,'Partie 6'!$B$5:$B$28,0),1),0) ,_xlfn.IFNA(INDEX('Partie 6'!$J$5:$J$28,MATCH($A3,'Partie 6'!$C$5:$C$28,0),1),0) , _xlfn.IFNA(INDEX('Partie 6'!$K$5:$K$28,MATCH($A3,'Partie 6'!$F$5:$F$28,0),1),0), _xlfn.IFNA(INDEX('Partie 6'!$K$5:$K$28,MATCH($A3,'Partie 6'!$G$5:$G$28,0),1),0))</f>
        <v>0</v>
      </c>
      <c r="AF3" s="16" t="n">
        <f aca="false">SUM(_xlfn.IFNA(INDEX('Partie 6'!$K$5:$K$28,MATCH($A3,'Partie 6'!$B$5:$B$28,0),1),0) ,_xlfn.IFNA(INDEX('Partie 6'!$K$5:$K$28,MATCH($A3,'Partie 6'!$C$5:$C$28,0),1),0) , _xlfn.IFNA(INDEX('Partie 6'!$J$5:$J$28,MATCH($A3,'Partie 6'!$F$5:$F$28,0),1),0), _xlfn.IFNA(INDEX('Partie 6'!$J$5:$J$28,MATCH($A3,'Partie 6'!$G$5:$G$28,0),1),0))</f>
        <v>0</v>
      </c>
      <c r="AG3" s="16" t="n">
        <f aca="false">SUM(_xlfn.IFNA(INDEX('Partie 7'!$C$5:$C$28,MATCH($A3,'Partie 7'!$B$5:$B$28,0),1),0) , _xlfn.IFNA(INDEX('Partie 7'!$B$5:$B$28,MATCH($A3,'Partie 7'!$C$5:$C$28,0),1),0),_xlfn.IFNA(INDEX('Partie 7'!$F$5:$F$28,MATCH($A3,'Partie 7'!$G$5:$G$28,0),1),0),_xlfn.IFNA(INDEX('Partie 7'!$G$5:$G$28,MATCH($A3,'Partie 7'!$F$5:$F$28,0),1),0))</f>
        <v>0</v>
      </c>
      <c r="AH3" s="16" t="n">
        <f aca="false">SUM(_xlfn.IFNA(INDEX('Partie 7'!$F$5:$F$28,MATCH($A3,'Partie 7'!$B$5:$B$28,0),1),0) ,_xlfn.IFNA(INDEX('Partie 7'!$F$5:$F$28,MATCH($A3,'Partie 7'!$C$5:$C$28,0),1),0) , _xlfn.IFNA(INDEX('Partie 7'!$B$5:$B$28,MATCH($A3,'Partie 7'!$F$5:$F$28,0),1),0),_xlfn.IFNA(INDEX('Partie 7'!$B$5:$B$28,MATCH($A3,'Partie 7'!$G$5:$G$28,0),1),0))</f>
        <v>0</v>
      </c>
      <c r="AI3" s="16" t="n">
        <f aca="false">SUM(_xlfn.IFNA(INDEX('Partie 7'!$G$5:$G$28,MATCH($A3,'Partie 7'!$B$5:$B$28,0),1),0) ,_xlfn.IFNA(INDEX('Partie 7'!$G$5:$G$28,MATCH($A3,'Partie 7'!$C$5:$C$28,0),1),0) , _xlfn.IFNA(INDEX('Partie 7'!$C$5:$C$28,MATCH($A3,'Partie 7'!$F$5:$F$28,0),1),0),_xlfn.IFNA(INDEX('Partie 7'!$C$5:$C$28,MATCH($A3,'Partie 7'!$G$5:$G$28,0),1),0))</f>
        <v>0</v>
      </c>
      <c r="AJ3" s="16" t="n">
        <f aca="false">SUM(_xlfn.IFNA(INDEX('Partie 7'!$J$5:$J$28,MATCH($A3,'Partie 7'!$B$5:$B$28,0),1),0) ,_xlfn.IFNA(INDEX('Partie 7'!$J$5:$J$28,MATCH($A3,'Partie 7'!$C$5:$C$28,0),1),0) , _xlfn.IFNA(INDEX('Partie 7'!$K$5:$K$28,MATCH($A3,'Partie 7'!$F$5:$F$28,0),1),0), _xlfn.IFNA(INDEX('Partie 7'!$K$5:$K$28,MATCH($A3,'Partie 7'!$G$5:$G$28,0),1),0))</f>
        <v>0</v>
      </c>
      <c r="AK3" s="16" t="n">
        <f aca="false">SUM(_xlfn.IFNA(INDEX('Partie 7'!$K$5:$K$28,MATCH($A3,'Partie 7'!$B$5:$B$28,0),1),0) ,_xlfn.IFNA(INDEX('Partie 7'!$K$5:$K$28,MATCH($A3,'Partie 7'!$C$5:$C$28,0),1),0) , _xlfn.IFNA(INDEX('Partie 7'!$J$5:$J$28,MATCH($A3,'Partie 7'!$F$5:$F$28,0),1),0), _xlfn.IFNA(INDEX('Partie 7'!$J$5:$J$28,MATCH($A3,'Partie 7'!$G$5:$G$28,0),1),0))</f>
        <v>0</v>
      </c>
    </row>
    <row r="4" customFormat="false" ht="18.55" hidden="false" customHeight="false" outlineLevel="0" collapsed="false">
      <c r="A4" s="14" t="n">
        <v>2</v>
      </c>
      <c r="B4" s="15"/>
      <c r="C4" s="16" t="n">
        <f aca="false">SUM(_xlfn.IFNA(INDEX('Partie 1'!$C$5:$C$28,MATCH($A4,'Partie 1'!$B$5:$B$28,0),1),0) , _xlfn.IFNA(INDEX('Partie 1'!$B$5:$B$28,MATCH($A4,'Partie 1'!$C$5:$C$28,0),1),0),_xlfn.IFNA(INDEX('Partie 1'!$F$5:$F$28,MATCH($A4,'Partie 1'!$G$5:$G$28,0),1),0),_xlfn.IFNA(INDEX('Partie 1'!$G$5:$G$28,MATCH($A4,'Partie 1'!$F$5:$F$28,0),1),0))</f>
        <v>0</v>
      </c>
      <c r="D4" s="16" t="n">
        <f aca="false">SUM(_xlfn.IFNA(INDEX('Partie 1'!$F$5:$F$28,MATCH($A4,'Partie 1'!$B$5:$B$28,0),1),0) ,_xlfn.IFNA(INDEX('Partie 1'!$F$5:$F$28,MATCH($A4,'Partie 1'!$C$5:$C$28,0),1),0) , _xlfn.IFNA(INDEX('Partie 1'!$B$5:$B$28,MATCH($A4,'Partie 1'!$F$5:$F$28,0),1),0),_xlfn.IFNA(INDEX('Partie 1'!$B$5:$B$28,MATCH($A4,'Partie 1'!$G$5:$G$28,0),1),0))</f>
        <v>0</v>
      </c>
      <c r="E4" s="16" t="n">
        <f aca="false">SUM(_xlfn.IFNA(INDEX('Partie 1'!$G$5:$G$28,MATCH($A4,'Partie 1'!$B$5:$B$28,0),1),0) ,_xlfn.IFNA(INDEX('Partie 1'!$G$5:$G$28,MATCH($A4,'Partie 1'!$C$5:$C$28,0),1),0) , _xlfn.IFNA(INDEX('Partie 1'!$C$5:$C$28,MATCH($A4,'Partie 1'!$F$5:$F$28,0),1),0),_xlfn.IFNA(INDEX('Partie 1'!$C$5:$C$28,MATCH($A4,'Partie 1'!$G$5:$G$28,0),1),0))</f>
        <v>0</v>
      </c>
      <c r="F4" s="16" t="n">
        <f aca="false">SUM(_xlfn.IFNA(INDEX('Partie 1'!$J$5:$J$28,MATCH($A4,'Partie 1'!$B$5:$B$28,0),1),0) ,_xlfn.IFNA(INDEX('Partie 1'!$J$5:$J$28,MATCH($A4,'Partie 1'!$C$5:$C$28,0),1),0) , _xlfn.IFNA(INDEX('Partie 1'!$K$5:$K$28,MATCH($A4,'Partie 1'!$F$5:$F$28,0),1),0), _xlfn.IFNA(INDEX('Partie 1'!$K$5:$K$28,MATCH($A4,'Partie 1'!$G$5:$G$28,0),1),0))</f>
        <v>0</v>
      </c>
      <c r="G4" s="16" t="n">
        <f aca="false">SUM(_xlfn.IFNA(INDEX('Partie 1'!$K$5:$K$28,MATCH($A4,'Partie 1'!$B$5:$B$28,0),1),0) ,_xlfn.IFNA(INDEX('Partie 1'!$K$5:$K$28,MATCH($A4,'Partie 1'!$C$5:$C$28,0),1),0) , _xlfn.IFNA(INDEX('Partie 1'!$J$5:$J$28,MATCH($A4,'Partie 1'!$F$5:$F$28,0),1),0), _xlfn.IFNA(INDEX('Partie 1'!$J$5:$J$28,MATCH($A4,'Partie 1'!$G$5:$G$28,0),1),0))</f>
        <v>0</v>
      </c>
      <c r="H4" s="16" t="n">
        <f aca="false">SUM(_xlfn.IFNA(INDEX('Partie 2'!$C$5:$C$28,MATCH($A4,'Partie 2'!$B$5:$B$28,0),1),0) , _xlfn.IFNA(INDEX('Partie 2'!$B$5:$B$28,MATCH($A4,'Partie 2'!$C$5:$C$28,0),1),0),_xlfn.IFNA(INDEX('Partie 2'!$F$5:$F$28,MATCH($A4,'Partie 2'!$G$5:$G$28,0),1),0),_xlfn.IFNA(INDEX('Partie 2'!$G$5:$G$28,MATCH($A4,'Partie 2'!$F$5:$F$28,0),1),0))</f>
        <v>0</v>
      </c>
      <c r="I4" s="16" t="n">
        <f aca="false">SUM(_xlfn.IFNA(INDEX('Partie 2'!$F$5:$F$28,MATCH($A4,'Partie 2'!$B$5:$B$28,0),1),0) ,_xlfn.IFNA(INDEX('Partie 2'!$F$5:$F$28,MATCH($A4,'Partie 2'!$C$5:$C$28,0),1),0) , _xlfn.IFNA(INDEX('Partie 2'!$B$5:$B$28,MATCH($A4,'Partie 2'!$F$5:$F$28,0),1),0),_xlfn.IFNA(INDEX('Partie 2'!$B$5:$B$28,MATCH($A4,'Partie 2'!$G$5:$G$28,0),1),0))</f>
        <v>0</v>
      </c>
      <c r="J4" s="16" t="n">
        <f aca="false">SUM(_xlfn.IFNA(INDEX('Partie 2'!$G$5:$G$28,MATCH($A4,'Partie 2'!$B$5:$B$28,0),1),0) ,_xlfn.IFNA(INDEX('Partie 2'!$G$5:$G$28,MATCH($A4,'Partie 2'!$C$5:$C$28,0),1),0) , _xlfn.IFNA(INDEX('Partie 2'!$C$5:$C$28,MATCH($A4,'Partie 2'!$F$5:$F$28,0),1),0),_xlfn.IFNA(INDEX('Partie 2'!$C$5:$C$28,MATCH($A4,'Partie 2'!$G$5:$G$28,0),1),0))</f>
        <v>0</v>
      </c>
      <c r="K4" s="16" t="n">
        <f aca="false">SUM(_xlfn.IFNA(INDEX('Partie 2'!$J$5:$J$28,MATCH($A4,'Partie 2'!$B$5:$B$28,0),1),0) ,_xlfn.IFNA(INDEX('Partie 2'!$J$5:$J$28,MATCH($A4,'Partie 2'!$C$5:$C$28,0),1),0) , _xlfn.IFNA(INDEX('Partie 2'!$K$5:$K$28,MATCH($A4,'Partie 2'!$F$5:$F$28,0),1),0), _xlfn.IFNA(INDEX('Partie 2'!$K$5:$K$28,MATCH($A4,'Partie 2'!$G$5:$G$28,0),1),0))</f>
        <v>0</v>
      </c>
      <c r="L4" s="16" t="n">
        <f aca="false">SUM(_xlfn.IFNA(INDEX('Partie 2'!$K$5:$K$28,MATCH($A4,'Partie 2'!$B$5:$B$28,0),1),0) ,_xlfn.IFNA(INDEX('Partie 2'!$K$5:$K$28,MATCH($A4,'Partie 2'!$C$5:$C$28,0),1),0) , _xlfn.IFNA(INDEX('Partie 2'!$J$5:$J$28,MATCH($A4,'Partie 2'!$F$5:$F$28,0),1),0), _xlfn.IFNA(INDEX('Partie 2'!$J$5:$J$28,MATCH($A4,'Partie 2'!$G$5:$G$28,0),1),0))</f>
        <v>0</v>
      </c>
      <c r="M4" s="16" t="n">
        <f aca="false">SUM(_xlfn.IFNA(INDEX('Partie 3'!$C$5:$C$28,MATCH($A4,'Partie 3'!$B$5:$B$28,0),1),0) , _xlfn.IFNA(INDEX('Partie 3'!$B$5:$B$28,MATCH($A4,'Partie 3'!$C$5:$C$28,0),1),0),_xlfn.IFNA(INDEX('Partie 3'!$F$5:$F$28,MATCH($A4,'Partie 3'!$G$5:$G$28,0),1),0),_xlfn.IFNA(INDEX('Partie 3'!$G$5:$G$28,MATCH($A4,'Partie 3'!$F$5:$F$28,0),1),0))</f>
        <v>0</v>
      </c>
      <c r="N4" s="16" t="n">
        <f aca="false">SUM(_xlfn.IFNA(INDEX('Partie 3'!$F$5:$F$28,MATCH($A4,'Partie 3'!$B$5:$B$28,0),1),0) ,_xlfn.IFNA(INDEX('Partie 3'!$F$5:$F$28,MATCH($A4,'Partie 3'!$C$5:$C$28,0),1),0) , _xlfn.IFNA(INDEX('Partie 3'!$B$5:$B$28,MATCH($A4,'Partie 3'!$F$5:$F$28,0),1),0),_xlfn.IFNA(INDEX('Partie 3'!$B$5:$B$28,MATCH($A4,'Partie 3'!$G$5:$G$28,0),1),0))</f>
        <v>0</v>
      </c>
      <c r="O4" s="16" t="n">
        <f aca="false">SUM(_xlfn.IFNA(INDEX('Partie 3'!$G$5:$G$28,MATCH($A4,'Partie 3'!$B$5:$B$28,0),1),0) ,_xlfn.IFNA(INDEX('Partie 3'!$G$5:$G$28,MATCH($A4,'Partie 3'!$C$5:$C$28,0),1),0) , _xlfn.IFNA(INDEX('Partie 3'!$C$5:$C$28,MATCH($A4,'Partie 3'!$F$5:$F$28,0),1),0),_xlfn.IFNA(INDEX('Partie 3'!$C$5:$C$28,MATCH($A4,'Partie 3'!$G$5:$G$28,0),1),0))</f>
        <v>0</v>
      </c>
      <c r="P4" s="16" t="n">
        <f aca="false">SUM(_xlfn.IFNA(INDEX('Partie 3'!$J$5:$J$28,MATCH($A4,'Partie 3'!$B$5:$B$28,0),1),0) ,_xlfn.IFNA(INDEX('Partie 3'!$J$5:$J$28,MATCH($A4,'Partie 3'!$C$5:$C$28,0),1),0) , _xlfn.IFNA(INDEX('Partie 3'!$K$5:$K$28,MATCH($A4,'Partie 3'!$F$5:$F$28,0),1),0), _xlfn.IFNA(INDEX('Partie 3'!$K$5:$K$28,MATCH($A4,'Partie 3'!$G$5:$G$28,0),1),0))</f>
        <v>0</v>
      </c>
      <c r="Q4" s="16" t="n">
        <f aca="false">SUM(_xlfn.IFNA(INDEX('Partie 3'!$K$5:$K$28,MATCH($A4,'Partie 3'!$B$5:$B$28,0),1),0) ,_xlfn.IFNA(INDEX('Partie 3'!$K$5:$K$28,MATCH($A4,'Partie 3'!$C$5:$C$28,0),1),0) , _xlfn.IFNA(INDEX('Partie 3'!$J$5:$J$28,MATCH($A4,'Partie 3'!$F$5:$F$28,0),1),0), _xlfn.IFNA(INDEX('Partie 3'!$J$5:$J$28,MATCH($A4,'Partie 3'!$G$5:$G$28,0),1),0))</f>
        <v>0</v>
      </c>
      <c r="R4" s="16" t="n">
        <f aca="false">SUM(_xlfn.IFNA(INDEX('Partie 4'!$C$5:$C$28,MATCH($A4,'Partie 4'!$B$5:$B$28,0),1),0) , _xlfn.IFNA(INDEX('Partie 4'!$B$5:$B$28,MATCH($A4,'Partie 4'!$C$5:$C$28,0),1),0),_xlfn.IFNA(INDEX('Partie 4'!$F$5:$F$28,MATCH($A4,'Partie 4'!$G$5:$G$28,0),1),0),_xlfn.IFNA(INDEX('Partie 4'!$G$5:$G$28,MATCH($A4,'Partie 4'!$F$5:$F$28,0),1),0))</f>
        <v>0</v>
      </c>
      <c r="S4" s="16" t="n">
        <f aca="false">SUM(_xlfn.IFNA(INDEX('Partie 4'!$F$5:$F$28,MATCH($A4,'Partie 4'!$B$5:$B$28,0),1),0) ,_xlfn.IFNA(INDEX('Partie 4'!$F$5:$F$28,MATCH($A4,'Partie 4'!$C$5:$C$28,0),1),0) , _xlfn.IFNA(INDEX('Partie 4'!$B$5:$B$28,MATCH($A4,'Partie 4'!$F$5:$F$28,0),1),0),_xlfn.IFNA(INDEX('Partie 4'!$B$5:$B$28,MATCH($A4,'Partie 4'!$G$5:$G$28,0),1),0))</f>
        <v>0</v>
      </c>
      <c r="T4" s="16" t="n">
        <f aca="false">SUM(_xlfn.IFNA(INDEX('Partie 4'!$G$5:$G$28,MATCH($A4,'Partie 4'!$B$5:$B$28,0),1),0) ,_xlfn.IFNA(INDEX('Partie 4'!$G$5:$G$28,MATCH($A4,'Partie 4'!$C$5:$C$28,0),1),0) , _xlfn.IFNA(INDEX('Partie 4'!$C$5:$C$28,MATCH($A4,'Partie 4'!$F$5:$F$28,0),1),0),_xlfn.IFNA(INDEX('Partie 4'!$C$5:$C$28,MATCH($A4,'Partie 4'!$G$5:$G$28,0),1),0))</f>
        <v>0</v>
      </c>
      <c r="U4" s="16" t="n">
        <f aca="false">SUM(_xlfn.IFNA(INDEX('Partie 4'!$J$5:$J$28,MATCH($A4,'Partie 4'!$B$5:$B$28,0),1),0) ,_xlfn.IFNA(INDEX('Partie 4'!$J$5:$J$28,MATCH($A4,'Partie 4'!$C$5:$C$28,0),1),0) , _xlfn.IFNA(INDEX('Partie 4'!$K$5:$K$28,MATCH($A4,'Partie 4'!$F$5:$F$28,0),1),0), _xlfn.IFNA(INDEX('Partie 4'!$K$5:$K$28,MATCH($A4,'Partie 4'!$G$5:$G$28,0),1),0))</f>
        <v>0</v>
      </c>
      <c r="V4" s="16" t="n">
        <f aca="false">SUM(_xlfn.IFNA(INDEX('Partie 4'!$K$5:$K$28,MATCH($A4,'Partie 4'!$B$5:$B$28,0),1),0) ,_xlfn.IFNA(INDEX('Partie 4'!$K$5:$K$28,MATCH($A4,'Partie 4'!$C$5:$C$28,0),1),0) , _xlfn.IFNA(INDEX('Partie 4'!$J$5:$J$28,MATCH($A4,'Partie 4'!$F$5:$F$28,0),1),0), _xlfn.IFNA(INDEX('Partie 4'!$J$5:$J$28,MATCH($A4,'Partie 4'!$G$5:$G$28,0),1),0))</f>
        <v>0</v>
      </c>
      <c r="W4" s="16" t="n">
        <f aca="false">SUM(_xlfn.IFNA(INDEX('Partie 5'!$C$5:$C$28,MATCH($A4,'Partie 5'!$B$5:$B$28,0),1),0) , _xlfn.IFNA(INDEX('Partie 5'!$B$5:$B$28,MATCH($A4,'Partie 5'!$C$5:$C$28,0),1),0),_xlfn.IFNA(INDEX('Partie 5'!$F$5:$F$28,MATCH($A4,'Partie 5'!$G$5:$G$28,0),1),0),_xlfn.IFNA(INDEX('Partie 5'!$G$5:$G$28,MATCH($A4,'Partie 5'!$F$5:$F$28,0),1),0))</f>
        <v>0</v>
      </c>
      <c r="X4" s="16" t="n">
        <f aca="false">SUM(_xlfn.IFNA(INDEX('Partie 5'!$F$5:$F$28,MATCH($A4,'Partie 5'!$B$5:$B$28,0),1),0) ,_xlfn.IFNA(INDEX('Partie 5'!$F$5:$F$28,MATCH($A4,'Partie 5'!$C$5:$C$28,0),1),0) , _xlfn.IFNA(INDEX('Partie 5'!$B$5:$B$28,MATCH($A4,'Partie 5'!$F$5:$F$28,0),1),0),_xlfn.IFNA(INDEX('Partie 5'!$B$5:$B$28,MATCH($A4,'Partie 5'!$G$5:$G$28,0),1),0))</f>
        <v>0</v>
      </c>
      <c r="Y4" s="16" t="n">
        <f aca="false">SUM(_xlfn.IFNA(INDEX('Partie 5'!$G$5:$G$28,MATCH($A4,'Partie 5'!$B$5:$B$28,0),1),0) ,_xlfn.IFNA(INDEX('Partie 5'!$G$5:$G$28,MATCH($A4,'Partie 5'!$C$5:$C$28,0),1),0) , _xlfn.IFNA(INDEX('Partie 5'!$C$5:$C$28,MATCH($A4,'Partie 5'!$F$5:$F$28,0),1),0),_xlfn.IFNA(INDEX('Partie 5'!$C$5:$C$28,MATCH($A4,'Partie 5'!$G$5:$G$28,0),1),0))</f>
        <v>0</v>
      </c>
      <c r="Z4" s="16" t="n">
        <f aca="false">SUM(_xlfn.IFNA(INDEX('Partie 5'!$J$5:$J$28,MATCH($A4,'Partie 5'!$B$5:$B$28,0),1),0) ,_xlfn.IFNA(INDEX('Partie 5'!$J$5:$J$28,MATCH($A4,'Partie 5'!$C$5:$C$28,0),1),0) , _xlfn.IFNA(INDEX('Partie 5'!$K$5:$K$28,MATCH($A4,'Partie 5'!$F$5:$F$28,0),1),0), _xlfn.IFNA(INDEX('Partie 5'!$K$5:$K$28,MATCH($A4,'Partie 5'!$G$5:$G$28,0),1),0))</f>
        <v>0</v>
      </c>
      <c r="AA4" s="16" t="n">
        <f aca="false">SUM(_xlfn.IFNA(INDEX('Partie 5'!$K$5:$K$28,MATCH($A4,'Partie 5'!$B$5:$B$28,0),1),0) ,_xlfn.IFNA(INDEX('Partie 5'!$K$5:$K$28,MATCH($A4,'Partie 5'!$C$5:$C$28,0),1),0) , _xlfn.IFNA(INDEX('Partie 5'!$J$5:$J$28,MATCH($A4,'Partie 5'!$F$5:$F$28,0),1),0), _xlfn.IFNA(INDEX('Partie 5'!$J$5:$J$28,MATCH($A4,'Partie 5'!$G$5:$G$28,0),1),0))</f>
        <v>0</v>
      </c>
      <c r="AB4" s="16" t="n">
        <f aca="false">SUM(_xlfn.IFNA(INDEX('Partie 6'!$C$5:$C$28,MATCH($A4,'Partie 6'!$B$5:$B$28,0),1),0) , _xlfn.IFNA(INDEX('Partie 6'!$B$5:$B$28,MATCH($A4,'Partie 6'!$C$5:$C$28,0),1),0),_xlfn.IFNA(INDEX('Partie 6'!$F$5:$F$28,MATCH($A4,'Partie 6'!$G$5:$G$28,0),1),0),_xlfn.IFNA(INDEX('Partie 6'!$G$5:$G$28,MATCH($A4,'Partie 6'!$F$5:$F$28,0),1),0))</f>
        <v>0</v>
      </c>
      <c r="AC4" s="16" t="n">
        <f aca="false">SUM(_xlfn.IFNA(INDEX('Partie 6'!$F$5:$F$28,MATCH($A4,'Partie 6'!$B$5:$B$28,0),1),0) ,_xlfn.IFNA(INDEX('Partie 6'!$F$5:$F$28,MATCH($A4,'Partie 6'!$C$5:$C$28,0),1),0) , _xlfn.IFNA(INDEX('Partie 6'!$B$5:$B$28,MATCH($A4,'Partie 6'!$F$5:$F$28,0),1),0),_xlfn.IFNA(INDEX('Partie 6'!$B$5:$B$28,MATCH($A4,'Partie 6'!$G$5:$G$28,0),1),0))</f>
        <v>0</v>
      </c>
      <c r="AD4" s="16" t="n">
        <f aca="false">SUM(_xlfn.IFNA(INDEX('Partie 6'!$G$5:$G$28,MATCH($A4,'Partie 6'!$B$5:$B$28,0),1),0) ,_xlfn.IFNA(INDEX('Partie 6'!$G$5:$G$28,MATCH($A4,'Partie 6'!$C$5:$C$28,0),1),0) , _xlfn.IFNA(INDEX('Partie 6'!$C$5:$C$28,MATCH($A4,'Partie 6'!$F$5:$F$28,0),1),0),_xlfn.IFNA(INDEX('Partie 6'!$C$5:$C$28,MATCH($A4,'Partie 6'!$G$5:$G$28,0),1),0))</f>
        <v>0</v>
      </c>
      <c r="AE4" s="16" t="n">
        <f aca="false">SUM(_xlfn.IFNA(INDEX('Partie 6'!$J$5:$J$28,MATCH($A4,'Partie 6'!$B$5:$B$28,0),1),0) ,_xlfn.IFNA(INDEX('Partie 6'!$J$5:$J$28,MATCH($A4,'Partie 6'!$C$5:$C$28,0),1),0) , _xlfn.IFNA(INDEX('Partie 6'!$K$5:$K$28,MATCH($A4,'Partie 6'!$F$5:$F$28,0),1),0), _xlfn.IFNA(INDEX('Partie 6'!$K$5:$K$28,MATCH($A4,'Partie 6'!$G$5:$G$28,0),1),0))</f>
        <v>0</v>
      </c>
      <c r="AF4" s="16" t="n">
        <f aca="false">SUM(_xlfn.IFNA(INDEX('Partie 6'!$K$5:$K$28,MATCH($A4,'Partie 6'!$B$5:$B$28,0),1),0) ,_xlfn.IFNA(INDEX('Partie 6'!$K$5:$K$28,MATCH($A4,'Partie 6'!$C$5:$C$28,0),1),0) , _xlfn.IFNA(INDEX('Partie 6'!$J$5:$J$28,MATCH($A4,'Partie 6'!$F$5:$F$28,0),1),0), _xlfn.IFNA(INDEX('Partie 6'!$J$5:$J$28,MATCH($A4,'Partie 6'!$G$5:$G$28,0),1),0))</f>
        <v>0</v>
      </c>
      <c r="AG4" s="16" t="n">
        <f aca="false">SUM(_xlfn.IFNA(INDEX('Partie 7'!$C$5:$C$28,MATCH($A4,'Partie 7'!$B$5:$B$28,0),1),0) , _xlfn.IFNA(INDEX('Partie 7'!$B$5:$B$28,MATCH($A4,'Partie 7'!$C$5:$C$28,0),1),0),_xlfn.IFNA(INDEX('Partie 7'!$F$5:$F$28,MATCH($A4,'Partie 7'!$G$5:$G$28,0),1),0),_xlfn.IFNA(INDEX('Partie 7'!$G$5:$G$28,MATCH($A4,'Partie 7'!$F$5:$F$28,0),1),0))</f>
        <v>0</v>
      </c>
      <c r="AH4" s="16" t="n">
        <f aca="false">SUM(_xlfn.IFNA(INDEX('Partie 7'!$F$5:$F$28,MATCH($A4,'Partie 7'!$B$5:$B$28,0),1),0) ,_xlfn.IFNA(INDEX('Partie 7'!$F$5:$F$28,MATCH($A4,'Partie 7'!$C$5:$C$28,0),1),0) , _xlfn.IFNA(INDEX('Partie 7'!$B$5:$B$28,MATCH($A4,'Partie 7'!$F$5:$F$28,0),1),0),_xlfn.IFNA(INDEX('Partie 7'!$B$5:$B$28,MATCH($A4,'Partie 7'!$G$5:$G$28,0),1),0))</f>
        <v>0</v>
      </c>
      <c r="AI4" s="16" t="n">
        <f aca="false">SUM(_xlfn.IFNA(INDEX('Partie 7'!$G$5:$G$28,MATCH($A4,'Partie 7'!$B$5:$B$28,0),1),0) ,_xlfn.IFNA(INDEX('Partie 7'!$G$5:$G$28,MATCH($A4,'Partie 7'!$C$5:$C$28,0),1),0) , _xlfn.IFNA(INDEX('Partie 7'!$C$5:$C$28,MATCH($A4,'Partie 7'!$F$5:$F$28,0),1),0),_xlfn.IFNA(INDEX('Partie 7'!$C$5:$C$28,MATCH($A4,'Partie 7'!$G$5:$G$28,0),1),0))</f>
        <v>0</v>
      </c>
      <c r="AJ4" s="16" t="n">
        <f aca="false">SUM(_xlfn.IFNA(INDEX('Partie 7'!$J$5:$J$28,MATCH($A4,'Partie 7'!$B$5:$B$28,0),1),0) ,_xlfn.IFNA(INDEX('Partie 7'!$J$5:$J$28,MATCH($A4,'Partie 7'!$C$5:$C$28,0),1),0) , _xlfn.IFNA(INDEX('Partie 7'!$K$5:$K$28,MATCH($A4,'Partie 7'!$F$5:$F$28,0),1),0), _xlfn.IFNA(INDEX('Partie 7'!$K$5:$K$28,MATCH($A4,'Partie 7'!$G$5:$G$28,0),1),0))</f>
        <v>0</v>
      </c>
      <c r="AK4" s="16" t="n">
        <f aca="false">SUM(_xlfn.IFNA(INDEX('Partie 7'!$K$5:$K$28,MATCH($A4,'Partie 7'!$B$5:$B$28,0),1),0) ,_xlfn.IFNA(INDEX('Partie 7'!$K$5:$K$28,MATCH($A4,'Partie 7'!$C$5:$C$28,0),1),0) , _xlfn.IFNA(INDEX('Partie 7'!$J$5:$J$28,MATCH($A4,'Partie 7'!$F$5:$F$28,0),1),0), _xlfn.IFNA(INDEX('Partie 7'!$J$5:$J$28,MATCH($A4,'Partie 7'!$G$5:$G$28,0),1),0))</f>
        <v>0</v>
      </c>
    </row>
    <row r="5" customFormat="false" ht="18.55" hidden="false" customHeight="false" outlineLevel="0" collapsed="false">
      <c r="A5" s="14" t="n">
        <v>3</v>
      </c>
      <c r="B5" s="15"/>
      <c r="C5" s="16" t="n">
        <f aca="false">SUM(_xlfn.IFNA(INDEX('Partie 1'!$C$5:$C$28,MATCH($A5,'Partie 1'!$B$5:$B$28,0),1),0) , _xlfn.IFNA(INDEX('Partie 1'!$B$5:$B$28,MATCH($A5,'Partie 1'!$C$5:$C$28,0),1),0),_xlfn.IFNA(INDEX('Partie 1'!$F$5:$F$28,MATCH($A5,'Partie 1'!$G$5:$G$28,0),1),0),_xlfn.IFNA(INDEX('Partie 1'!$G$5:$G$28,MATCH($A5,'Partie 1'!$F$5:$F$28,0),1),0))</f>
        <v>0</v>
      </c>
      <c r="D5" s="16" t="n">
        <f aca="false">SUM(_xlfn.IFNA(INDEX('Partie 1'!$F$5:$F$28,MATCH($A5,'Partie 1'!$B$5:$B$28,0),1),0) ,_xlfn.IFNA(INDEX('Partie 1'!$F$5:$F$28,MATCH($A5,'Partie 1'!$C$5:$C$28,0),1),0) , _xlfn.IFNA(INDEX('Partie 1'!$B$5:$B$28,MATCH($A5,'Partie 1'!$F$5:$F$28,0),1),0),_xlfn.IFNA(INDEX('Partie 1'!$B$5:$B$28,MATCH($A5,'Partie 1'!$G$5:$G$28,0),1),0))</f>
        <v>0</v>
      </c>
      <c r="E5" s="16" t="n">
        <f aca="false">SUM(_xlfn.IFNA(INDEX('Partie 1'!$G$5:$G$28,MATCH($A5,'Partie 1'!$B$5:$B$28,0),1),0) ,_xlfn.IFNA(INDEX('Partie 1'!$G$5:$G$28,MATCH($A5,'Partie 1'!$C$5:$C$28,0),1),0) , _xlfn.IFNA(INDEX('Partie 1'!$C$5:$C$28,MATCH($A5,'Partie 1'!$F$5:$F$28,0),1),0),_xlfn.IFNA(INDEX('Partie 1'!$C$5:$C$28,MATCH($A5,'Partie 1'!$G$5:$G$28,0),1),0))</f>
        <v>0</v>
      </c>
      <c r="F5" s="16" t="n">
        <f aca="false">SUM(_xlfn.IFNA(INDEX('Partie 1'!$J$5:$J$28,MATCH($A5,'Partie 1'!$B$5:$B$28,0),1),0) ,_xlfn.IFNA(INDEX('Partie 1'!$J$5:$J$28,MATCH($A5,'Partie 1'!$C$5:$C$28,0),1),0) , _xlfn.IFNA(INDEX('Partie 1'!$K$5:$K$28,MATCH($A5,'Partie 1'!$F$5:$F$28,0),1),0), _xlfn.IFNA(INDEX('Partie 1'!$K$5:$K$28,MATCH($A5,'Partie 1'!$G$5:$G$28,0),1),0))</f>
        <v>0</v>
      </c>
      <c r="G5" s="16" t="n">
        <f aca="false">SUM(_xlfn.IFNA(INDEX('Partie 1'!$K$5:$K$28,MATCH($A5,'Partie 1'!$B$5:$B$28,0),1),0) ,_xlfn.IFNA(INDEX('Partie 1'!$K$5:$K$28,MATCH($A5,'Partie 1'!$C$5:$C$28,0),1),0) , _xlfn.IFNA(INDEX('Partie 1'!$J$5:$J$28,MATCH($A5,'Partie 1'!$F$5:$F$28,0),1),0), _xlfn.IFNA(INDEX('Partie 1'!$J$5:$J$28,MATCH($A5,'Partie 1'!$G$5:$G$28,0),1),0))</f>
        <v>0</v>
      </c>
      <c r="H5" s="16" t="n">
        <f aca="false">SUM(_xlfn.IFNA(INDEX('Partie 2'!$C$5:$C$28,MATCH($A5,'Partie 2'!$B$5:$B$28,0),1),0) , _xlfn.IFNA(INDEX('Partie 2'!$B$5:$B$28,MATCH($A5,'Partie 2'!$C$5:$C$28,0),1),0),_xlfn.IFNA(INDEX('Partie 2'!$F$5:$F$28,MATCH($A5,'Partie 2'!$G$5:$G$28,0),1),0),_xlfn.IFNA(INDEX('Partie 2'!$G$5:$G$28,MATCH($A5,'Partie 2'!$F$5:$F$28,0),1),0))</f>
        <v>0</v>
      </c>
      <c r="I5" s="16" t="n">
        <f aca="false">SUM(_xlfn.IFNA(INDEX('Partie 2'!$F$5:$F$28,MATCH($A5,'Partie 2'!$B$5:$B$28,0),1),0) ,_xlfn.IFNA(INDEX('Partie 2'!$F$5:$F$28,MATCH($A5,'Partie 2'!$C$5:$C$28,0),1),0) , _xlfn.IFNA(INDEX('Partie 2'!$B$5:$B$28,MATCH($A5,'Partie 2'!$F$5:$F$28,0),1),0),_xlfn.IFNA(INDEX('Partie 2'!$B$5:$B$28,MATCH($A5,'Partie 2'!$G$5:$G$28,0),1),0))</f>
        <v>0</v>
      </c>
      <c r="J5" s="16" t="n">
        <f aca="false">SUM(_xlfn.IFNA(INDEX('Partie 2'!$G$5:$G$28,MATCH($A5,'Partie 2'!$B$5:$B$28,0),1),0) ,_xlfn.IFNA(INDEX('Partie 2'!$G$5:$G$28,MATCH($A5,'Partie 2'!$C$5:$C$28,0),1),0) , _xlfn.IFNA(INDEX('Partie 2'!$C$5:$C$28,MATCH($A5,'Partie 2'!$F$5:$F$28,0),1),0),_xlfn.IFNA(INDEX('Partie 2'!$C$5:$C$28,MATCH($A5,'Partie 2'!$G$5:$G$28,0),1),0))</f>
        <v>0</v>
      </c>
      <c r="K5" s="16" t="n">
        <f aca="false">SUM(_xlfn.IFNA(INDEX('Partie 2'!$J$5:$J$28,MATCH($A5,'Partie 2'!$B$5:$B$28,0),1),0) ,_xlfn.IFNA(INDEX('Partie 2'!$J$5:$J$28,MATCH($A5,'Partie 2'!$C$5:$C$28,0),1),0) , _xlfn.IFNA(INDEX('Partie 2'!$K$5:$K$28,MATCH($A5,'Partie 2'!$F$5:$F$28,0),1),0), _xlfn.IFNA(INDEX('Partie 2'!$K$5:$K$28,MATCH($A5,'Partie 2'!$G$5:$G$28,0),1),0))</f>
        <v>0</v>
      </c>
      <c r="L5" s="16" t="n">
        <f aca="false">SUM(_xlfn.IFNA(INDEX('Partie 2'!$K$5:$K$28,MATCH($A5,'Partie 2'!$B$5:$B$28,0),1),0) ,_xlfn.IFNA(INDEX('Partie 2'!$K$5:$K$28,MATCH($A5,'Partie 2'!$C$5:$C$28,0),1),0) , _xlfn.IFNA(INDEX('Partie 2'!$J$5:$J$28,MATCH($A5,'Partie 2'!$F$5:$F$28,0),1),0), _xlfn.IFNA(INDEX('Partie 2'!$J$5:$J$28,MATCH($A5,'Partie 2'!$G$5:$G$28,0),1),0))</f>
        <v>0</v>
      </c>
      <c r="M5" s="16" t="n">
        <f aca="false">SUM(_xlfn.IFNA(INDEX('Partie 3'!$C$5:$C$28,MATCH($A5,'Partie 3'!$B$5:$B$28,0),1),0) , _xlfn.IFNA(INDEX('Partie 3'!$B$5:$B$28,MATCH($A5,'Partie 3'!$C$5:$C$28,0),1),0),_xlfn.IFNA(INDEX('Partie 3'!$F$5:$F$28,MATCH($A5,'Partie 3'!$G$5:$G$28,0),1),0),_xlfn.IFNA(INDEX('Partie 3'!$G$5:$G$28,MATCH($A5,'Partie 3'!$F$5:$F$28,0),1),0))</f>
        <v>0</v>
      </c>
      <c r="N5" s="16" t="n">
        <f aca="false">SUM(_xlfn.IFNA(INDEX('Partie 3'!$F$5:$F$28,MATCH($A5,'Partie 3'!$B$5:$B$28,0),1),0) ,_xlfn.IFNA(INDEX('Partie 3'!$F$5:$F$28,MATCH($A5,'Partie 3'!$C$5:$C$28,0),1),0) , _xlfn.IFNA(INDEX('Partie 3'!$B$5:$B$28,MATCH($A5,'Partie 3'!$F$5:$F$28,0),1),0),_xlfn.IFNA(INDEX('Partie 3'!$B$5:$B$28,MATCH($A5,'Partie 3'!$G$5:$G$28,0),1),0))</f>
        <v>0</v>
      </c>
      <c r="O5" s="16" t="n">
        <f aca="false">SUM(_xlfn.IFNA(INDEX('Partie 3'!$G$5:$G$28,MATCH($A5,'Partie 3'!$B$5:$B$28,0),1),0) ,_xlfn.IFNA(INDEX('Partie 3'!$G$5:$G$28,MATCH($A5,'Partie 3'!$C$5:$C$28,0),1),0) , _xlfn.IFNA(INDEX('Partie 3'!$C$5:$C$28,MATCH($A5,'Partie 3'!$F$5:$F$28,0),1),0),_xlfn.IFNA(INDEX('Partie 3'!$C$5:$C$28,MATCH($A5,'Partie 3'!$G$5:$G$28,0),1),0))</f>
        <v>0</v>
      </c>
      <c r="P5" s="16" t="n">
        <f aca="false">SUM(_xlfn.IFNA(INDEX('Partie 3'!$J$5:$J$28,MATCH($A5,'Partie 3'!$B$5:$B$28,0),1),0) ,_xlfn.IFNA(INDEX('Partie 3'!$J$5:$J$28,MATCH($A5,'Partie 3'!$C$5:$C$28,0),1),0) , _xlfn.IFNA(INDEX('Partie 3'!$K$5:$K$28,MATCH($A5,'Partie 3'!$F$5:$F$28,0),1),0), _xlfn.IFNA(INDEX('Partie 3'!$K$5:$K$28,MATCH($A5,'Partie 3'!$G$5:$G$28,0),1),0))</f>
        <v>0</v>
      </c>
      <c r="Q5" s="16" t="n">
        <f aca="false">SUM(_xlfn.IFNA(INDEX('Partie 3'!$K$5:$K$28,MATCH($A5,'Partie 3'!$B$5:$B$28,0),1),0) ,_xlfn.IFNA(INDEX('Partie 3'!$K$5:$K$28,MATCH($A5,'Partie 3'!$C$5:$C$28,0),1),0) , _xlfn.IFNA(INDEX('Partie 3'!$J$5:$J$28,MATCH($A5,'Partie 3'!$F$5:$F$28,0),1),0), _xlfn.IFNA(INDEX('Partie 3'!$J$5:$J$28,MATCH($A5,'Partie 3'!$G$5:$G$28,0),1),0))</f>
        <v>0</v>
      </c>
      <c r="R5" s="16" t="n">
        <f aca="false">SUM(_xlfn.IFNA(INDEX('Partie 4'!$C$5:$C$28,MATCH($A5,'Partie 4'!$B$5:$B$28,0),1),0) , _xlfn.IFNA(INDEX('Partie 4'!$B$5:$B$28,MATCH($A5,'Partie 4'!$C$5:$C$28,0),1),0),_xlfn.IFNA(INDEX('Partie 4'!$F$5:$F$28,MATCH($A5,'Partie 4'!$G$5:$G$28,0),1),0),_xlfn.IFNA(INDEX('Partie 4'!$G$5:$G$28,MATCH($A5,'Partie 4'!$F$5:$F$28,0),1),0))</f>
        <v>0</v>
      </c>
      <c r="S5" s="16" t="n">
        <f aca="false">SUM(_xlfn.IFNA(INDEX('Partie 4'!$F$5:$F$28,MATCH($A5,'Partie 4'!$B$5:$B$28,0),1),0) ,_xlfn.IFNA(INDEX('Partie 4'!$F$5:$F$28,MATCH($A5,'Partie 4'!$C$5:$C$28,0),1),0) , _xlfn.IFNA(INDEX('Partie 4'!$B$5:$B$28,MATCH($A5,'Partie 4'!$F$5:$F$28,0),1),0),_xlfn.IFNA(INDEX('Partie 4'!$B$5:$B$28,MATCH($A5,'Partie 4'!$G$5:$G$28,0),1),0))</f>
        <v>0</v>
      </c>
      <c r="T5" s="16" t="n">
        <f aca="false">SUM(_xlfn.IFNA(INDEX('Partie 4'!$G$5:$G$28,MATCH($A5,'Partie 4'!$B$5:$B$28,0),1),0) ,_xlfn.IFNA(INDEX('Partie 4'!$G$5:$G$28,MATCH($A5,'Partie 4'!$C$5:$C$28,0),1),0) , _xlfn.IFNA(INDEX('Partie 4'!$C$5:$C$28,MATCH($A5,'Partie 4'!$F$5:$F$28,0),1),0),_xlfn.IFNA(INDEX('Partie 4'!$C$5:$C$28,MATCH($A5,'Partie 4'!$G$5:$G$28,0),1),0))</f>
        <v>0</v>
      </c>
      <c r="U5" s="16" t="n">
        <f aca="false">SUM(_xlfn.IFNA(INDEX('Partie 4'!$J$5:$J$28,MATCH($A5,'Partie 4'!$B$5:$B$28,0),1),0) ,_xlfn.IFNA(INDEX('Partie 4'!$J$5:$J$28,MATCH($A5,'Partie 4'!$C$5:$C$28,0),1),0) , _xlfn.IFNA(INDEX('Partie 4'!$K$5:$K$28,MATCH($A5,'Partie 4'!$F$5:$F$28,0),1),0), _xlfn.IFNA(INDEX('Partie 4'!$K$5:$K$28,MATCH($A5,'Partie 4'!$G$5:$G$28,0),1),0))</f>
        <v>0</v>
      </c>
      <c r="V5" s="16" t="n">
        <f aca="false">SUM(_xlfn.IFNA(INDEX('Partie 4'!$K$5:$K$28,MATCH($A5,'Partie 4'!$B$5:$B$28,0),1),0) ,_xlfn.IFNA(INDEX('Partie 4'!$K$5:$K$28,MATCH($A5,'Partie 4'!$C$5:$C$28,0),1),0) , _xlfn.IFNA(INDEX('Partie 4'!$J$5:$J$28,MATCH($A5,'Partie 4'!$F$5:$F$28,0),1),0), _xlfn.IFNA(INDEX('Partie 4'!$J$5:$J$28,MATCH($A5,'Partie 4'!$G$5:$G$28,0),1),0))</f>
        <v>0</v>
      </c>
      <c r="W5" s="16" t="n">
        <f aca="false">SUM(_xlfn.IFNA(INDEX('Partie 5'!$C$5:$C$28,MATCH($A5,'Partie 5'!$B$5:$B$28,0),1),0) , _xlfn.IFNA(INDEX('Partie 5'!$B$5:$B$28,MATCH($A5,'Partie 5'!$C$5:$C$28,0),1),0),_xlfn.IFNA(INDEX('Partie 5'!$F$5:$F$28,MATCH($A5,'Partie 5'!$G$5:$G$28,0),1),0),_xlfn.IFNA(INDEX('Partie 5'!$G$5:$G$28,MATCH($A5,'Partie 5'!$F$5:$F$28,0),1),0))</f>
        <v>0</v>
      </c>
      <c r="X5" s="16" t="n">
        <f aca="false">SUM(_xlfn.IFNA(INDEX('Partie 5'!$F$5:$F$28,MATCH($A5,'Partie 5'!$B$5:$B$28,0),1),0) ,_xlfn.IFNA(INDEX('Partie 5'!$F$5:$F$28,MATCH($A5,'Partie 5'!$C$5:$C$28,0),1),0) , _xlfn.IFNA(INDEX('Partie 5'!$B$5:$B$28,MATCH($A5,'Partie 5'!$F$5:$F$28,0),1),0),_xlfn.IFNA(INDEX('Partie 5'!$B$5:$B$28,MATCH($A5,'Partie 5'!$G$5:$G$28,0),1),0))</f>
        <v>0</v>
      </c>
      <c r="Y5" s="16" t="n">
        <f aca="false">SUM(_xlfn.IFNA(INDEX('Partie 5'!$G$5:$G$28,MATCH($A5,'Partie 5'!$B$5:$B$28,0),1),0) ,_xlfn.IFNA(INDEX('Partie 5'!$G$5:$G$28,MATCH($A5,'Partie 5'!$C$5:$C$28,0),1),0) , _xlfn.IFNA(INDEX('Partie 5'!$C$5:$C$28,MATCH($A5,'Partie 5'!$F$5:$F$28,0),1),0),_xlfn.IFNA(INDEX('Partie 5'!$C$5:$C$28,MATCH($A5,'Partie 5'!$G$5:$G$28,0),1),0))</f>
        <v>0</v>
      </c>
      <c r="Z5" s="16" t="n">
        <f aca="false">SUM(_xlfn.IFNA(INDEX('Partie 5'!$J$5:$J$28,MATCH($A5,'Partie 5'!$B$5:$B$28,0),1),0) ,_xlfn.IFNA(INDEX('Partie 5'!$J$5:$J$28,MATCH($A5,'Partie 5'!$C$5:$C$28,0),1),0) , _xlfn.IFNA(INDEX('Partie 5'!$K$5:$K$28,MATCH($A5,'Partie 5'!$F$5:$F$28,0),1),0), _xlfn.IFNA(INDEX('Partie 5'!$K$5:$K$28,MATCH($A5,'Partie 5'!$G$5:$G$28,0),1),0))</f>
        <v>0</v>
      </c>
      <c r="AA5" s="16" t="n">
        <f aca="false">SUM(_xlfn.IFNA(INDEX('Partie 5'!$K$5:$K$28,MATCH($A5,'Partie 5'!$B$5:$B$28,0),1),0) ,_xlfn.IFNA(INDEX('Partie 5'!$K$5:$K$28,MATCH($A5,'Partie 5'!$C$5:$C$28,0),1),0) , _xlfn.IFNA(INDEX('Partie 5'!$J$5:$J$28,MATCH($A5,'Partie 5'!$F$5:$F$28,0),1),0), _xlfn.IFNA(INDEX('Partie 5'!$J$5:$J$28,MATCH($A5,'Partie 5'!$G$5:$G$28,0),1),0))</f>
        <v>0</v>
      </c>
      <c r="AB5" s="16" t="n">
        <f aca="false">SUM(_xlfn.IFNA(INDEX('Partie 6'!$C$5:$C$28,MATCH($A5,'Partie 6'!$B$5:$B$28,0),1),0) , _xlfn.IFNA(INDEX('Partie 6'!$B$5:$B$28,MATCH($A5,'Partie 6'!$C$5:$C$28,0),1),0),_xlfn.IFNA(INDEX('Partie 6'!$F$5:$F$28,MATCH($A5,'Partie 6'!$G$5:$G$28,0),1),0),_xlfn.IFNA(INDEX('Partie 6'!$G$5:$G$28,MATCH($A5,'Partie 6'!$F$5:$F$28,0),1),0))</f>
        <v>0</v>
      </c>
      <c r="AC5" s="16" t="n">
        <f aca="false">SUM(_xlfn.IFNA(INDEX('Partie 6'!$F$5:$F$28,MATCH($A5,'Partie 6'!$B$5:$B$28,0),1),0) ,_xlfn.IFNA(INDEX('Partie 6'!$F$5:$F$28,MATCH($A5,'Partie 6'!$C$5:$C$28,0),1),0) , _xlfn.IFNA(INDEX('Partie 6'!$B$5:$B$28,MATCH($A5,'Partie 6'!$F$5:$F$28,0),1),0),_xlfn.IFNA(INDEX('Partie 6'!$B$5:$B$28,MATCH($A5,'Partie 6'!$G$5:$G$28,0),1),0))</f>
        <v>0</v>
      </c>
      <c r="AD5" s="16" t="n">
        <f aca="false">SUM(_xlfn.IFNA(INDEX('Partie 6'!$G$5:$G$28,MATCH($A5,'Partie 6'!$B$5:$B$28,0),1),0) ,_xlfn.IFNA(INDEX('Partie 6'!$G$5:$G$28,MATCH($A5,'Partie 6'!$C$5:$C$28,0),1),0) , _xlfn.IFNA(INDEX('Partie 6'!$C$5:$C$28,MATCH($A5,'Partie 6'!$F$5:$F$28,0),1),0),_xlfn.IFNA(INDEX('Partie 6'!$C$5:$C$28,MATCH($A5,'Partie 6'!$G$5:$G$28,0),1),0))</f>
        <v>0</v>
      </c>
      <c r="AE5" s="16" t="n">
        <f aca="false">SUM(_xlfn.IFNA(INDEX('Partie 6'!$J$5:$J$28,MATCH($A5,'Partie 6'!$B$5:$B$28,0),1),0) ,_xlfn.IFNA(INDEX('Partie 6'!$J$5:$J$28,MATCH($A5,'Partie 6'!$C$5:$C$28,0),1),0) , _xlfn.IFNA(INDEX('Partie 6'!$K$5:$K$28,MATCH($A5,'Partie 6'!$F$5:$F$28,0),1),0), _xlfn.IFNA(INDEX('Partie 6'!$K$5:$K$28,MATCH($A5,'Partie 6'!$G$5:$G$28,0),1),0))</f>
        <v>0</v>
      </c>
      <c r="AF5" s="16" t="n">
        <f aca="false">SUM(_xlfn.IFNA(INDEX('Partie 6'!$K$5:$K$28,MATCH($A5,'Partie 6'!$B$5:$B$28,0),1),0) ,_xlfn.IFNA(INDEX('Partie 6'!$K$5:$K$28,MATCH($A5,'Partie 6'!$C$5:$C$28,0),1),0) , _xlfn.IFNA(INDEX('Partie 6'!$J$5:$J$28,MATCH($A5,'Partie 6'!$F$5:$F$28,0),1),0), _xlfn.IFNA(INDEX('Partie 6'!$J$5:$J$28,MATCH($A5,'Partie 6'!$G$5:$G$28,0),1),0))</f>
        <v>0</v>
      </c>
      <c r="AG5" s="16" t="n">
        <f aca="false">SUM(_xlfn.IFNA(INDEX('Partie 7'!$C$5:$C$28,MATCH($A5,'Partie 7'!$B$5:$B$28,0),1),0) , _xlfn.IFNA(INDEX('Partie 7'!$B$5:$B$28,MATCH($A5,'Partie 7'!$C$5:$C$28,0),1),0),_xlfn.IFNA(INDEX('Partie 7'!$F$5:$F$28,MATCH($A5,'Partie 7'!$G$5:$G$28,0),1),0),_xlfn.IFNA(INDEX('Partie 7'!$G$5:$G$28,MATCH($A5,'Partie 7'!$F$5:$F$28,0),1),0))</f>
        <v>0</v>
      </c>
      <c r="AH5" s="16" t="n">
        <f aca="false">SUM(_xlfn.IFNA(INDEX('Partie 7'!$F$5:$F$28,MATCH($A5,'Partie 7'!$B$5:$B$28,0),1),0) ,_xlfn.IFNA(INDEX('Partie 7'!$F$5:$F$28,MATCH($A5,'Partie 7'!$C$5:$C$28,0),1),0) , _xlfn.IFNA(INDEX('Partie 7'!$B$5:$B$28,MATCH($A5,'Partie 7'!$F$5:$F$28,0),1),0),_xlfn.IFNA(INDEX('Partie 7'!$B$5:$B$28,MATCH($A5,'Partie 7'!$G$5:$G$28,0),1),0))</f>
        <v>0</v>
      </c>
      <c r="AI5" s="16" t="n">
        <f aca="false">SUM(_xlfn.IFNA(INDEX('Partie 7'!$G$5:$G$28,MATCH($A5,'Partie 7'!$B$5:$B$28,0),1),0) ,_xlfn.IFNA(INDEX('Partie 7'!$G$5:$G$28,MATCH($A5,'Partie 7'!$C$5:$C$28,0),1),0) , _xlfn.IFNA(INDEX('Partie 7'!$C$5:$C$28,MATCH($A5,'Partie 7'!$F$5:$F$28,0),1),0),_xlfn.IFNA(INDEX('Partie 7'!$C$5:$C$28,MATCH($A5,'Partie 7'!$G$5:$G$28,0),1),0))</f>
        <v>0</v>
      </c>
      <c r="AJ5" s="16" t="n">
        <f aca="false">SUM(_xlfn.IFNA(INDEX('Partie 7'!$J$5:$J$28,MATCH($A5,'Partie 7'!$B$5:$B$28,0),1),0) ,_xlfn.IFNA(INDEX('Partie 7'!$J$5:$J$28,MATCH($A5,'Partie 7'!$C$5:$C$28,0),1),0) , _xlfn.IFNA(INDEX('Partie 7'!$K$5:$K$28,MATCH($A5,'Partie 7'!$F$5:$F$28,0),1),0), _xlfn.IFNA(INDEX('Partie 7'!$K$5:$K$28,MATCH($A5,'Partie 7'!$G$5:$G$28,0),1),0))</f>
        <v>0</v>
      </c>
      <c r="AK5" s="16" t="n">
        <f aca="false">SUM(_xlfn.IFNA(INDEX('Partie 7'!$K$5:$K$28,MATCH($A5,'Partie 7'!$B$5:$B$28,0),1),0) ,_xlfn.IFNA(INDEX('Partie 7'!$K$5:$K$28,MATCH($A5,'Partie 7'!$C$5:$C$28,0),1),0) , _xlfn.IFNA(INDEX('Partie 7'!$J$5:$J$28,MATCH($A5,'Partie 7'!$F$5:$F$28,0),1),0), _xlfn.IFNA(INDEX('Partie 7'!$J$5:$J$28,MATCH($A5,'Partie 7'!$G$5:$G$28,0),1),0))</f>
        <v>0</v>
      </c>
    </row>
    <row r="6" customFormat="false" ht="18.55" hidden="false" customHeight="false" outlineLevel="0" collapsed="false">
      <c r="A6" s="14" t="n">
        <v>4</v>
      </c>
      <c r="B6" s="15"/>
      <c r="C6" s="16" t="n">
        <f aca="false">SUM(_xlfn.IFNA(INDEX('Partie 1'!$C$5:$C$28,MATCH($A6,'Partie 1'!$B$5:$B$28,0),1),0) , _xlfn.IFNA(INDEX('Partie 1'!$B$5:$B$28,MATCH($A6,'Partie 1'!$C$5:$C$28,0),1),0),_xlfn.IFNA(INDEX('Partie 1'!$F$5:$F$28,MATCH($A6,'Partie 1'!$G$5:$G$28,0),1),0),_xlfn.IFNA(INDEX('Partie 1'!$G$5:$G$28,MATCH($A6,'Partie 1'!$F$5:$F$28,0),1),0))</f>
        <v>0</v>
      </c>
      <c r="D6" s="16" t="n">
        <f aca="false">SUM(_xlfn.IFNA(INDEX('Partie 1'!$F$5:$F$28,MATCH($A6,'Partie 1'!$B$5:$B$28,0),1),0) ,_xlfn.IFNA(INDEX('Partie 1'!$F$5:$F$28,MATCH($A6,'Partie 1'!$C$5:$C$28,0),1),0) , _xlfn.IFNA(INDEX('Partie 1'!$B$5:$B$28,MATCH($A6,'Partie 1'!$F$5:$F$28,0),1),0),_xlfn.IFNA(INDEX('Partie 1'!$B$5:$B$28,MATCH($A6,'Partie 1'!$G$5:$G$28,0),1),0))</f>
        <v>0</v>
      </c>
      <c r="E6" s="16" t="n">
        <f aca="false">SUM(_xlfn.IFNA(INDEX('Partie 1'!$G$5:$G$28,MATCH($A6,'Partie 1'!$B$5:$B$28,0),1),0) ,_xlfn.IFNA(INDEX('Partie 1'!$G$5:$G$28,MATCH($A6,'Partie 1'!$C$5:$C$28,0),1),0) , _xlfn.IFNA(INDEX('Partie 1'!$C$5:$C$28,MATCH($A6,'Partie 1'!$F$5:$F$28,0),1),0),_xlfn.IFNA(INDEX('Partie 1'!$C$5:$C$28,MATCH($A6,'Partie 1'!$G$5:$G$28,0),1),0))</f>
        <v>0</v>
      </c>
      <c r="F6" s="16" t="n">
        <f aca="false">SUM(_xlfn.IFNA(INDEX('Partie 1'!$J$5:$J$28,MATCH($A6,'Partie 1'!$B$5:$B$28,0),1),0) ,_xlfn.IFNA(INDEX('Partie 1'!$J$5:$J$28,MATCH($A6,'Partie 1'!$C$5:$C$28,0),1),0) , _xlfn.IFNA(INDEX('Partie 1'!$K$5:$K$28,MATCH($A6,'Partie 1'!$F$5:$F$28,0),1),0), _xlfn.IFNA(INDEX('Partie 1'!$K$5:$K$28,MATCH($A6,'Partie 1'!$G$5:$G$28,0),1),0))</f>
        <v>0</v>
      </c>
      <c r="G6" s="16" t="n">
        <f aca="false">SUM(_xlfn.IFNA(INDEX('Partie 1'!$K$5:$K$28,MATCH($A6,'Partie 1'!$B$5:$B$28,0),1),0) ,_xlfn.IFNA(INDEX('Partie 1'!$K$5:$K$28,MATCH($A6,'Partie 1'!$C$5:$C$28,0),1),0) , _xlfn.IFNA(INDEX('Partie 1'!$J$5:$J$28,MATCH($A6,'Partie 1'!$F$5:$F$28,0),1),0), _xlfn.IFNA(INDEX('Partie 1'!$J$5:$J$28,MATCH($A6,'Partie 1'!$G$5:$G$28,0),1),0))</f>
        <v>0</v>
      </c>
      <c r="H6" s="16" t="n">
        <f aca="false">SUM(_xlfn.IFNA(INDEX('Partie 2'!$C$5:$C$28,MATCH($A6,'Partie 2'!$B$5:$B$28,0),1),0) , _xlfn.IFNA(INDEX('Partie 2'!$B$5:$B$28,MATCH($A6,'Partie 2'!$C$5:$C$28,0),1),0),_xlfn.IFNA(INDEX('Partie 2'!$F$5:$F$28,MATCH($A6,'Partie 2'!$G$5:$G$28,0),1),0),_xlfn.IFNA(INDEX('Partie 2'!$G$5:$G$28,MATCH($A6,'Partie 2'!$F$5:$F$28,0),1),0))</f>
        <v>0</v>
      </c>
      <c r="I6" s="16" t="n">
        <f aca="false">SUM(_xlfn.IFNA(INDEX('Partie 2'!$F$5:$F$28,MATCH($A6,'Partie 2'!$B$5:$B$28,0),1),0) ,_xlfn.IFNA(INDEX('Partie 2'!$F$5:$F$28,MATCH($A6,'Partie 2'!$C$5:$C$28,0),1),0) , _xlfn.IFNA(INDEX('Partie 2'!$B$5:$B$28,MATCH($A6,'Partie 2'!$F$5:$F$28,0),1),0),_xlfn.IFNA(INDEX('Partie 2'!$B$5:$B$28,MATCH($A6,'Partie 2'!$G$5:$G$28,0),1),0))</f>
        <v>0</v>
      </c>
      <c r="J6" s="16" t="n">
        <f aca="false">SUM(_xlfn.IFNA(INDEX('Partie 2'!$G$5:$G$28,MATCH($A6,'Partie 2'!$B$5:$B$28,0),1),0) ,_xlfn.IFNA(INDEX('Partie 2'!$G$5:$G$28,MATCH($A6,'Partie 2'!$C$5:$C$28,0),1),0) , _xlfn.IFNA(INDEX('Partie 2'!$C$5:$C$28,MATCH($A6,'Partie 2'!$F$5:$F$28,0),1),0),_xlfn.IFNA(INDEX('Partie 2'!$C$5:$C$28,MATCH($A6,'Partie 2'!$G$5:$G$28,0),1),0))</f>
        <v>0</v>
      </c>
      <c r="K6" s="16" t="n">
        <f aca="false">SUM(_xlfn.IFNA(INDEX('Partie 2'!$J$5:$J$28,MATCH($A6,'Partie 2'!$B$5:$B$28,0),1),0) ,_xlfn.IFNA(INDEX('Partie 2'!$J$5:$J$28,MATCH($A6,'Partie 2'!$C$5:$C$28,0),1),0) , _xlfn.IFNA(INDEX('Partie 2'!$K$5:$K$28,MATCH($A6,'Partie 2'!$F$5:$F$28,0),1),0), _xlfn.IFNA(INDEX('Partie 2'!$K$5:$K$28,MATCH($A6,'Partie 2'!$G$5:$G$28,0),1),0))</f>
        <v>0</v>
      </c>
      <c r="L6" s="16" t="n">
        <f aca="false">SUM(_xlfn.IFNA(INDEX('Partie 2'!$K$5:$K$28,MATCH($A6,'Partie 2'!$B$5:$B$28,0),1),0) ,_xlfn.IFNA(INDEX('Partie 2'!$K$5:$K$28,MATCH($A6,'Partie 2'!$C$5:$C$28,0),1),0) , _xlfn.IFNA(INDEX('Partie 2'!$J$5:$J$28,MATCH($A6,'Partie 2'!$F$5:$F$28,0),1),0), _xlfn.IFNA(INDEX('Partie 2'!$J$5:$J$28,MATCH($A6,'Partie 2'!$G$5:$G$28,0),1),0))</f>
        <v>0</v>
      </c>
      <c r="M6" s="16" t="n">
        <f aca="false">SUM(_xlfn.IFNA(INDEX('Partie 3'!$C$5:$C$28,MATCH($A6,'Partie 3'!$B$5:$B$28,0),1),0) , _xlfn.IFNA(INDEX('Partie 3'!$B$5:$B$28,MATCH($A6,'Partie 3'!$C$5:$C$28,0),1),0),_xlfn.IFNA(INDEX('Partie 3'!$F$5:$F$28,MATCH($A6,'Partie 3'!$G$5:$G$28,0),1),0),_xlfn.IFNA(INDEX('Partie 3'!$G$5:$G$28,MATCH($A6,'Partie 3'!$F$5:$F$28,0),1),0))</f>
        <v>0</v>
      </c>
      <c r="N6" s="16" t="n">
        <f aca="false">SUM(_xlfn.IFNA(INDEX('Partie 3'!$F$5:$F$28,MATCH($A6,'Partie 3'!$B$5:$B$28,0),1),0) ,_xlfn.IFNA(INDEX('Partie 3'!$F$5:$F$28,MATCH($A6,'Partie 3'!$C$5:$C$28,0),1),0) , _xlfn.IFNA(INDEX('Partie 3'!$B$5:$B$28,MATCH($A6,'Partie 3'!$F$5:$F$28,0),1),0),_xlfn.IFNA(INDEX('Partie 3'!$B$5:$B$28,MATCH($A6,'Partie 3'!$G$5:$G$28,0),1),0))</f>
        <v>0</v>
      </c>
      <c r="O6" s="16" t="n">
        <f aca="false">SUM(_xlfn.IFNA(INDEX('Partie 3'!$G$5:$G$28,MATCH($A6,'Partie 3'!$B$5:$B$28,0),1),0) ,_xlfn.IFNA(INDEX('Partie 3'!$G$5:$G$28,MATCH($A6,'Partie 3'!$C$5:$C$28,0),1),0) , _xlfn.IFNA(INDEX('Partie 3'!$C$5:$C$28,MATCH($A6,'Partie 3'!$F$5:$F$28,0),1),0),_xlfn.IFNA(INDEX('Partie 3'!$C$5:$C$28,MATCH($A6,'Partie 3'!$G$5:$G$28,0),1),0))</f>
        <v>0</v>
      </c>
      <c r="P6" s="16" t="n">
        <f aca="false">SUM(_xlfn.IFNA(INDEX('Partie 3'!$J$5:$J$28,MATCH($A6,'Partie 3'!$B$5:$B$28,0),1),0) ,_xlfn.IFNA(INDEX('Partie 3'!$J$5:$J$28,MATCH($A6,'Partie 3'!$C$5:$C$28,0),1),0) , _xlfn.IFNA(INDEX('Partie 3'!$K$5:$K$28,MATCH($A6,'Partie 3'!$F$5:$F$28,0),1),0), _xlfn.IFNA(INDEX('Partie 3'!$K$5:$K$28,MATCH($A6,'Partie 3'!$G$5:$G$28,0),1),0))</f>
        <v>0</v>
      </c>
      <c r="Q6" s="16" t="n">
        <f aca="false">SUM(_xlfn.IFNA(INDEX('Partie 3'!$K$5:$K$28,MATCH($A6,'Partie 3'!$B$5:$B$28,0),1),0) ,_xlfn.IFNA(INDEX('Partie 3'!$K$5:$K$28,MATCH($A6,'Partie 3'!$C$5:$C$28,0),1),0) , _xlfn.IFNA(INDEX('Partie 3'!$J$5:$J$28,MATCH($A6,'Partie 3'!$F$5:$F$28,0),1),0), _xlfn.IFNA(INDEX('Partie 3'!$J$5:$J$28,MATCH($A6,'Partie 3'!$G$5:$G$28,0),1),0))</f>
        <v>0</v>
      </c>
      <c r="R6" s="16" t="n">
        <f aca="false">SUM(_xlfn.IFNA(INDEX('Partie 4'!$C$5:$C$28,MATCH($A6,'Partie 4'!$B$5:$B$28,0),1),0) , _xlfn.IFNA(INDEX('Partie 4'!$B$5:$B$28,MATCH($A6,'Partie 4'!$C$5:$C$28,0),1),0),_xlfn.IFNA(INDEX('Partie 4'!$F$5:$F$28,MATCH($A6,'Partie 4'!$G$5:$G$28,0),1),0),_xlfn.IFNA(INDEX('Partie 4'!$G$5:$G$28,MATCH($A6,'Partie 4'!$F$5:$F$28,0),1),0))</f>
        <v>0</v>
      </c>
      <c r="S6" s="16" t="n">
        <f aca="false">SUM(_xlfn.IFNA(INDEX('Partie 4'!$F$5:$F$28,MATCH($A6,'Partie 4'!$B$5:$B$28,0),1),0) ,_xlfn.IFNA(INDEX('Partie 4'!$F$5:$F$28,MATCH($A6,'Partie 4'!$C$5:$C$28,0),1),0) , _xlfn.IFNA(INDEX('Partie 4'!$B$5:$B$28,MATCH($A6,'Partie 4'!$F$5:$F$28,0),1),0),_xlfn.IFNA(INDEX('Partie 4'!$B$5:$B$28,MATCH($A6,'Partie 4'!$G$5:$G$28,0),1),0))</f>
        <v>0</v>
      </c>
      <c r="T6" s="16" t="n">
        <f aca="false">SUM(_xlfn.IFNA(INDEX('Partie 4'!$G$5:$G$28,MATCH($A6,'Partie 4'!$B$5:$B$28,0),1),0) ,_xlfn.IFNA(INDEX('Partie 4'!$G$5:$G$28,MATCH($A6,'Partie 4'!$C$5:$C$28,0),1),0) , _xlfn.IFNA(INDEX('Partie 4'!$C$5:$C$28,MATCH($A6,'Partie 4'!$F$5:$F$28,0),1),0),_xlfn.IFNA(INDEX('Partie 4'!$C$5:$C$28,MATCH($A6,'Partie 4'!$G$5:$G$28,0),1),0))</f>
        <v>0</v>
      </c>
      <c r="U6" s="16" t="n">
        <f aca="false">SUM(_xlfn.IFNA(INDEX('Partie 4'!$J$5:$J$28,MATCH($A6,'Partie 4'!$B$5:$B$28,0),1),0) ,_xlfn.IFNA(INDEX('Partie 4'!$J$5:$J$28,MATCH($A6,'Partie 4'!$C$5:$C$28,0),1),0) , _xlfn.IFNA(INDEX('Partie 4'!$K$5:$K$28,MATCH($A6,'Partie 4'!$F$5:$F$28,0),1),0), _xlfn.IFNA(INDEX('Partie 4'!$K$5:$K$28,MATCH($A6,'Partie 4'!$G$5:$G$28,0),1),0))</f>
        <v>0</v>
      </c>
      <c r="V6" s="16" t="n">
        <f aca="false">SUM(_xlfn.IFNA(INDEX('Partie 4'!$K$5:$K$28,MATCH($A6,'Partie 4'!$B$5:$B$28,0),1),0) ,_xlfn.IFNA(INDEX('Partie 4'!$K$5:$K$28,MATCH($A6,'Partie 4'!$C$5:$C$28,0),1),0) , _xlfn.IFNA(INDEX('Partie 4'!$J$5:$J$28,MATCH($A6,'Partie 4'!$F$5:$F$28,0),1),0), _xlfn.IFNA(INDEX('Partie 4'!$J$5:$J$28,MATCH($A6,'Partie 4'!$G$5:$G$28,0),1),0))</f>
        <v>0</v>
      </c>
      <c r="W6" s="16" t="n">
        <f aca="false">SUM(_xlfn.IFNA(INDEX('Partie 5'!$C$5:$C$28,MATCH($A6,'Partie 5'!$B$5:$B$28,0),1),0) , _xlfn.IFNA(INDEX('Partie 5'!$B$5:$B$28,MATCH($A6,'Partie 5'!$C$5:$C$28,0),1),0),_xlfn.IFNA(INDEX('Partie 5'!$F$5:$F$28,MATCH($A6,'Partie 5'!$G$5:$G$28,0),1),0),_xlfn.IFNA(INDEX('Partie 5'!$G$5:$G$28,MATCH($A6,'Partie 5'!$F$5:$F$28,0),1),0))</f>
        <v>0</v>
      </c>
      <c r="X6" s="16" t="n">
        <f aca="false">SUM(_xlfn.IFNA(INDEX('Partie 5'!$F$5:$F$28,MATCH($A6,'Partie 5'!$B$5:$B$28,0),1),0) ,_xlfn.IFNA(INDEX('Partie 5'!$F$5:$F$28,MATCH($A6,'Partie 5'!$C$5:$C$28,0),1),0) , _xlfn.IFNA(INDEX('Partie 5'!$B$5:$B$28,MATCH($A6,'Partie 5'!$F$5:$F$28,0),1),0),_xlfn.IFNA(INDEX('Partie 5'!$B$5:$B$28,MATCH($A6,'Partie 5'!$G$5:$G$28,0),1),0))</f>
        <v>0</v>
      </c>
      <c r="Y6" s="16" t="n">
        <f aca="false">SUM(_xlfn.IFNA(INDEX('Partie 5'!$G$5:$G$28,MATCH($A6,'Partie 5'!$B$5:$B$28,0),1),0) ,_xlfn.IFNA(INDEX('Partie 5'!$G$5:$G$28,MATCH($A6,'Partie 5'!$C$5:$C$28,0),1),0) , _xlfn.IFNA(INDEX('Partie 5'!$C$5:$C$28,MATCH($A6,'Partie 5'!$F$5:$F$28,0),1),0),_xlfn.IFNA(INDEX('Partie 5'!$C$5:$C$28,MATCH($A6,'Partie 5'!$G$5:$G$28,0),1),0))</f>
        <v>0</v>
      </c>
      <c r="Z6" s="16" t="n">
        <f aca="false">SUM(_xlfn.IFNA(INDEX('Partie 5'!$J$5:$J$28,MATCH($A6,'Partie 5'!$B$5:$B$28,0),1),0) ,_xlfn.IFNA(INDEX('Partie 5'!$J$5:$J$28,MATCH($A6,'Partie 5'!$C$5:$C$28,0),1),0) , _xlfn.IFNA(INDEX('Partie 5'!$K$5:$K$28,MATCH($A6,'Partie 5'!$F$5:$F$28,0),1),0), _xlfn.IFNA(INDEX('Partie 5'!$K$5:$K$28,MATCH($A6,'Partie 5'!$G$5:$G$28,0),1),0))</f>
        <v>0</v>
      </c>
      <c r="AA6" s="16" t="n">
        <f aca="false">SUM(_xlfn.IFNA(INDEX('Partie 5'!$K$5:$K$28,MATCH($A6,'Partie 5'!$B$5:$B$28,0),1),0) ,_xlfn.IFNA(INDEX('Partie 5'!$K$5:$K$28,MATCH($A6,'Partie 5'!$C$5:$C$28,0),1),0) , _xlfn.IFNA(INDEX('Partie 5'!$J$5:$J$28,MATCH($A6,'Partie 5'!$F$5:$F$28,0),1),0), _xlfn.IFNA(INDEX('Partie 5'!$J$5:$J$28,MATCH($A6,'Partie 5'!$G$5:$G$28,0),1),0))</f>
        <v>0</v>
      </c>
      <c r="AB6" s="16" t="n">
        <f aca="false">SUM(_xlfn.IFNA(INDEX('Partie 6'!$C$5:$C$28,MATCH($A6,'Partie 6'!$B$5:$B$28,0),1),0) , _xlfn.IFNA(INDEX('Partie 6'!$B$5:$B$28,MATCH($A6,'Partie 6'!$C$5:$C$28,0),1),0),_xlfn.IFNA(INDEX('Partie 6'!$F$5:$F$28,MATCH($A6,'Partie 6'!$G$5:$G$28,0),1),0),_xlfn.IFNA(INDEX('Partie 6'!$G$5:$G$28,MATCH($A6,'Partie 6'!$F$5:$F$28,0),1),0))</f>
        <v>0</v>
      </c>
      <c r="AC6" s="16" t="n">
        <f aca="false">SUM(_xlfn.IFNA(INDEX('Partie 6'!$F$5:$F$28,MATCH($A6,'Partie 6'!$B$5:$B$28,0),1),0) ,_xlfn.IFNA(INDEX('Partie 6'!$F$5:$F$28,MATCH($A6,'Partie 6'!$C$5:$C$28,0),1),0) , _xlfn.IFNA(INDEX('Partie 6'!$B$5:$B$28,MATCH($A6,'Partie 6'!$F$5:$F$28,0),1),0),_xlfn.IFNA(INDEX('Partie 6'!$B$5:$B$28,MATCH($A6,'Partie 6'!$G$5:$G$28,0),1),0))</f>
        <v>0</v>
      </c>
      <c r="AD6" s="16" t="n">
        <f aca="false">SUM(_xlfn.IFNA(INDEX('Partie 6'!$G$5:$G$28,MATCH($A6,'Partie 6'!$B$5:$B$28,0),1),0) ,_xlfn.IFNA(INDEX('Partie 6'!$G$5:$G$28,MATCH($A6,'Partie 6'!$C$5:$C$28,0),1),0) , _xlfn.IFNA(INDEX('Partie 6'!$C$5:$C$28,MATCH($A6,'Partie 6'!$F$5:$F$28,0),1),0),_xlfn.IFNA(INDEX('Partie 6'!$C$5:$C$28,MATCH($A6,'Partie 6'!$G$5:$G$28,0),1),0))</f>
        <v>0</v>
      </c>
      <c r="AE6" s="16" t="n">
        <f aca="false">SUM(_xlfn.IFNA(INDEX('Partie 6'!$J$5:$J$28,MATCH($A6,'Partie 6'!$B$5:$B$28,0),1),0) ,_xlfn.IFNA(INDEX('Partie 6'!$J$5:$J$28,MATCH($A6,'Partie 6'!$C$5:$C$28,0),1),0) , _xlfn.IFNA(INDEX('Partie 6'!$K$5:$K$28,MATCH($A6,'Partie 6'!$F$5:$F$28,0),1),0), _xlfn.IFNA(INDEX('Partie 6'!$K$5:$K$28,MATCH($A6,'Partie 6'!$G$5:$G$28,0),1),0))</f>
        <v>0</v>
      </c>
      <c r="AF6" s="16" t="n">
        <f aca="false">SUM(_xlfn.IFNA(INDEX('Partie 6'!$K$5:$K$28,MATCH($A6,'Partie 6'!$B$5:$B$28,0),1),0) ,_xlfn.IFNA(INDEX('Partie 6'!$K$5:$K$28,MATCH($A6,'Partie 6'!$C$5:$C$28,0),1),0) , _xlfn.IFNA(INDEX('Partie 6'!$J$5:$J$28,MATCH($A6,'Partie 6'!$F$5:$F$28,0),1),0), _xlfn.IFNA(INDEX('Partie 6'!$J$5:$J$28,MATCH($A6,'Partie 6'!$G$5:$G$28,0),1),0))</f>
        <v>0</v>
      </c>
      <c r="AG6" s="16" t="n">
        <f aca="false">SUM(_xlfn.IFNA(INDEX('Partie 7'!$C$5:$C$28,MATCH($A6,'Partie 7'!$B$5:$B$28,0),1),0) , _xlfn.IFNA(INDEX('Partie 7'!$B$5:$B$28,MATCH($A6,'Partie 7'!$C$5:$C$28,0),1),0),_xlfn.IFNA(INDEX('Partie 7'!$F$5:$F$28,MATCH($A6,'Partie 7'!$G$5:$G$28,0),1),0),_xlfn.IFNA(INDEX('Partie 7'!$G$5:$G$28,MATCH($A6,'Partie 7'!$F$5:$F$28,0),1),0))</f>
        <v>0</v>
      </c>
      <c r="AH6" s="16" t="n">
        <f aca="false">SUM(_xlfn.IFNA(INDEX('Partie 7'!$F$5:$F$28,MATCH($A6,'Partie 7'!$B$5:$B$28,0),1),0) ,_xlfn.IFNA(INDEX('Partie 7'!$F$5:$F$28,MATCH($A6,'Partie 7'!$C$5:$C$28,0),1),0) , _xlfn.IFNA(INDEX('Partie 7'!$B$5:$B$28,MATCH($A6,'Partie 7'!$F$5:$F$28,0),1),0),_xlfn.IFNA(INDEX('Partie 7'!$B$5:$B$28,MATCH($A6,'Partie 7'!$G$5:$G$28,0),1),0))</f>
        <v>0</v>
      </c>
      <c r="AI6" s="16" t="n">
        <f aca="false">SUM(_xlfn.IFNA(INDEX('Partie 7'!$G$5:$G$28,MATCH($A6,'Partie 7'!$B$5:$B$28,0),1),0) ,_xlfn.IFNA(INDEX('Partie 7'!$G$5:$G$28,MATCH($A6,'Partie 7'!$C$5:$C$28,0),1),0) , _xlfn.IFNA(INDEX('Partie 7'!$C$5:$C$28,MATCH($A6,'Partie 7'!$F$5:$F$28,0),1),0),_xlfn.IFNA(INDEX('Partie 7'!$C$5:$C$28,MATCH($A6,'Partie 7'!$G$5:$G$28,0),1),0))</f>
        <v>0</v>
      </c>
      <c r="AJ6" s="16" t="n">
        <f aca="false">SUM(_xlfn.IFNA(INDEX('Partie 7'!$J$5:$J$28,MATCH($A6,'Partie 7'!$B$5:$B$28,0),1),0) ,_xlfn.IFNA(INDEX('Partie 7'!$J$5:$J$28,MATCH($A6,'Partie 7'!$C$5:$C$28,0),1),0) , _xlfn.IFNA(INDEX('Partie 7'!$K$5:$K$28,MATCH($A6,'Partie 7'!$F$5:$F$28,0),1),0), _xlfn.IFNA(INDEX('Partie 7'!$K$5:$K$28,MATCH($A6,'Partie 7'!$G$5:$G$28,0),1),0))</f>
        <v>0</v>
      </c>
      <c r="AK6" s="16" t="n">
        <f aca="false">SUM(_xlfn.IFNA(INDEX('Partie 7'!$K$5:$K$28,MATCH($A6,'Partie 7'!$B$5:$B$28,0),1),0) ,_xlfn.IFNA(INDEX('Partie 7'!$K$5:$K$28,MATCH($A6,'Partie 7'!$C$5:$C$28,0),1),0) , _xlfn.IFNA(INDEX('Partie 7'!$J$5:$J$28,MATCH($A6,'Partie 7'!$F$5:$F$28,0),1),0), _xlfn.IFNA(INDEX('Partie 7'!$J$5:$J$28,MATCH($A6,'Partie 7'!$G$5:$G$28,0),1),0))</f>
        <v>0</v>
      </c>
    </row>
    <row r="7" customFormat="false" ht="18.55" hidden="false" customHeight="false" outlineLevel="0" collapsed="false">
      <c r="A7" s="14" t="n">
        <v>5</v>
      </c>
      <c r="B7" s="15"/>
      <c r="C7" s="16" t="n">
        <f aca="false">SUM(_xlfn.IFNA(INDEX('Partie 1'!$C$5:$C$28,MATCH($A7,'Partie 1'!$B$5:$B$28,0),1),0) , _xlfn.IFNA(INDEX('Partie 1'!$B$5:$B$28,MATCH($A7,'Partie 1'!$C$5:$C$28,0),1),0),_xlfn.IFNA(INDEX('Partie 1'!$F$5:$F$28,MATCH($A7,'Partie 1'!$G$5:$G$28,0),1),0),_xlfn.IFNA(INDEX('Partie 1'!$G$5:$G$28,MATCH($A7,'Partie 1'!$F$5:$F$28,0),1),0))</f>
        <v>0</v>
      </c>
      <c r="D7" s="16" t="n">
        <f aca="false">SUM(_xlfn.IFNA(INDEX('Partie 1'!$F$5:$F$28,MATCH($A7,'Partie 1'!$B$5:$B$28,0),1),0) ,_xlfn.IFNA(INDEX('Partie 1'!$F$5:$F$28,MATCH($A7,'Partie 1'!$C$5:$C$28,0),1),0) , _xlfn.IFNA(INDEX('Partie 1'!$B$5:$B$28,MATCH($A7,'Partie 1'!$F$5:$F$28,0),1),0),_xlfn.IFNA(INDEX('Partie 1'!$B$5:$B$28,MATCH($A7,'Partie 1'!$G$5:$G$28,0),1),0))</f>
        <v>0</v>
      </c>
      <c r="E7" s="16" t="n">
        <f aca="false">SUM(_xlfn.IFNA(INDEX('Partie 1'!$G$5:$G$28,MATCH($A7,'Partie 1'!$B$5:$B$28,0),1),0) ,_xlfn.IFNA(INDEX('Partie 1'!$G$5:$G$28,MATCH($A7,'Partie 1'!$C$5:$C$28,0),1),0) , _xlfn.IFNA(INDEX('Partie 1'!$C$5:$C$28,MATCH($A7,'Partie 1'!$F$5:$F$28,0),1),0),_xlfn.IFNA(INDEX('Partie 1'!$C$5:$C$28,MATCH($A7,'Partie 1'!$G$5:$G$28,0),1),0))</f>
        <v>0</v>
      </c>
      <c r="F7" s="16" t="n">
        <f aca="false">SUM(_xlfn.IFNA(INDEX('Partie 1'!$J$5:$J$28,MATCH($A7,'Partie 1'!$B$5:$B$28,0),1),0) ,_xlfn.IFNA(INDEX('Partie 1'!$J$5:$J$28,MATCH($A7,'Partie 1'!$C$5:$C$28,0),1),0) , _xlfn.IFNA(INDEX('Partie 1'!$K$5:$K$28,MATCH($A7,'Partie 1'!$F$5:$F$28,0),1),0), _xlfn.IFNA(INDEX('Partie 1'!$K$5:$K$28,MATCH($A7,'Partie 1'!$G$5:$G$28,0),1),0))</f>
        <v>0</v>
      </c>
      <c r="G7" s="16" t="n">
        <f aca="false">SUM(_xlfn.IFNA(INDEX('Partie 1'!$K$5:$K$28,MATCH($A7,'Partie 1'!$B$5:$B$28,0),1),0) ,_xlfn.IFNA(INDEX('Partie 1'!$K$5:$K$28,MATCH($A7,'Partie 1'!$C$5:$C$28,0),1),0) , _xlfn.IFNA(INDEX('Partie 1'!$J$5:$J$28,MATCH($A7,'Partie 1'!$F$5:$F$28,0),1),0), _xlfn.IFNA(INDEX('Partie 1'!$J$5:$J$28,MATCH($A7,'Partie 1'!$G$5:$G$28,0),1),0))</f>
        <v>0</v>
      </c>
      <c r="H7" s="16" t="n">
        <f aca="false">SUM(_xlfn.IFNA(INDEX('Partie 2'!$C$5:$C$28,MATCH($A7,'Partie 2'!$B$5:$B$28,0),1),0) , _xlfn.IFNA(INDEX('Partie 2'!$B$5:$B$28,MATCH($A7,'Partie 2'!$C$5:$C$28,0),1),0),_xlfn.IFNA(INDEX('Partie 2'!$F$5:$F$28,MATCH($A7,'Partie 2'!$G$5:$G$28,0),1),0),_xlfn.IFNA(INDEX('Partie 2'!$G$5:$G$28,MATCH($A7,'Partie 2'!$F$5:$F$28,0),1),0))</f>
        <v>0</v>
      </c>
      <c r="I7" s="16" t="n">
        <f aca="false">SUM(_xlfn.IFNA(INDEX('Partie 2'!$F$5:$F$28,MATCH($A7,'Partie 2'!$B$5:$B$28,0),1),0) ,_xlfn.IFNA(INDEX('Partie 2'!$F$5:$F$28,MATCH($A7,'Partie 2'!$C$5:$C$28,0),1),0) , _xlfn.IFNA(INDEX('Partie 2'!$B$5:$B$28,MATCH($A7,'Partie 2'!$F$5:$F$28,0),1),0),_xlfn.IFNA(INDEX('Partie 2'!$B$5:$B$28,MATCH($A7,'Partie 2'!$G$5:$G$28,0),1),0))</f>
        <v>0</v>
      </c>
      <c r="J7" s="16" t="n">
        <f aca="false">SUM(_xlfn.IFNA(INDEX('Partie 2'!$G$5:$G$28,MATCH($A7,'Partie 2'!$B$5:$B$28,0),1),0) ,_xlfn.IFNA(INDEX('Partie 2'!$G$5:$G$28,MATCH($A7,'Partie 2'!$C$5:$C$28,0),1),0) , _xlfn.IFNA(INDEX('Partie 2'!$C$5:$C$28,MATCH($A7,'Partie 2'!$F$5:$F$28,0),1),0),_xlfn.IFNA(INDEX('Partie 2'!$C$5:$C$28,MATCH($A7,'Partie 2'!$G$5:$G$28,0),1),0))</f>
        <v>0</v>
      </c>
      <c r="K7" s="16" t="n">
        <f aca="false">SUM(_xlfn.IFNA(INDEX('Partie 2'!$J$5:$J$28,MATCH($A7,'Partie 2'!$B$5:$B$28,0),1),0) ,_xlfn.IFNA(INDEX('Partie 2'!$J$5:$J$28,MATCH($A7,'Partie 2'!$C$5:$C$28,0),1),0) , _xlfn.IFNA(INDEX('Partie 2'!$K$5:$K$28,MATCH($A7,'Partie 2'!$F$5:$F$28,0),1),0), _xlfn.IFNA(INDEX('Partie 2'!$K$5:$K$28,MATCH($A7,'Partie 2'!$G$5:$G$28,0),1),0))</f>
        <v>0</v>
      </c>
      <c r="L7" s="16" t="n">
        <f aca="false">SUM(_xlfn.IFNA(INDEX('Partie 2'!$K$5:$K$28,MATCH($A7,'Partie 2'!$B$5:$B$28,0),1),0) ,_xlfn.IFNA(INDEX('Partie 2'!$K$5:$K$28,MATCH($A7,'Partie 2'!$C$5:$C$28,0),1),0) , _xlfn.IFNA(INDEX('Partie 2'!$J$5:$J$28,MATCH($A7,'Partie 2'!$F$5:$F$28,0),1),0), _xlfn.IFNA(INDEX('Partie 2'!$J$5:$J$28,MATCH($A7,'Partie 2'!$G$5:$G$28,0),1),0))</f>
        <v>0</v>
      </c>
      <c r="M7" s="16" t="n">
        <f aca="false">SUM(_xlfn.IFNA(INDEX('Partie 3'!$C$5:$C$28,MATCH($A7,'Partie 3'!$B$5:$B$28,0),1),0) , _xlfn.IFNA(INDEX('Partie 3'!$B$5:$B$28,MATCH($A7,'Partie 3'!$C$5:$C$28,0),1),0),_xlfn.IFNA(INDEX('Partie 3'!$F$5:$F$28,MATCH($A7,'Partie 3'!$G$5:$G$28,0),1),0),_xlfn.IFNA(INDEX('Partie 3'!$G$5:$G$28,MATCH($A7,'Partie 3'!$F$5:$F$28,0),1),0))</f>
        <v>0</v>
      </c>
      <c r="N7" s="16" t="n">
        <f aca="false">SUM(_xlfn.IFNA(INDEX('Partie 3'!$F$5:$F$28,MATCH($A7,'Partie 3'!$B$5:$B$28,0),1),0) ,_xlfn.IFNA(INDEX('Partie 3'!$F$5:$F$28,MATCH($A7,'Partie 3'!$C$5:$C$28,0),1),0) , _xlfn.IFNA(INDEX('Partie 3'!$B$5:$B$28,MATCH($A7,'Partie 3'!$F$5:$F$28,0),1),0),_xlfn.IFNA(INDEX('Partie 3'!$B$5:$B$28,MATCH($A7,'Partie 3'!$G$5:$G$28,0),1),0))</f>
        <v>0</v>
      </c>
      <c r="O7" s="16" t="n">
        <f aca="false">SUM(_xlfn.IFNA(INDEX('Partie 3'!$G$5:$G$28,MATCH($A7,'Partie 3'!$B$5:$B$28,0),1),0) ,_xlfn.IFNA(INDEX('Partie 3'!$G$5:$G$28,MATCH($A7,'Partie 3'!$C$5:$C$28,0),1),0) , _xlfn.IFNA(INDEX('Partie 3'!$C$5:$C$28,MATCH($A7,'Partie 3'!$F$5:$F$28,0),1),0),_xlfn.IFNA(INDEX('Partie 3'!$C$5:$C$28,MATCH($A7,'Partie 3'!$G$5:$G$28,0),1),0))</f>
        <v>0</v>
      </c>
      <c r="P7" s="16" t="n">
        <f aca="false">SUM(_xlfn.IFNA(INDEX('Partie 3'!$J$5:$J$28,MATCH($A7,'Partie 3'!$B$5:$B$28,0),1),0) ,_xlfn.IFNA(INDEX('Partie 3'!$J$5:$J$28,MATCH($A7,'Partie 3'!$C$5:$C$28,0),1),0) , _xlfn.IFNA(INDEX('Partie 3'!$K$5:$K$28,MATCH($A7,'Partie 3'!$F$5:$F$28,0),1),0), _xlfn.IFNA(INDEX('Partie 3'!$K$5:$K$28,MATCH($A7,'Partie 3'!$G$5:$G$28,0),1),0))</f>
        <v>0</v>
      </c>
      <c r="Q7" s="16" t="n">
        <f aca="false">SUM(_xlfn.IFNA(INDEX('Partie 3'!$K$5:$K$28,MATCH($A7,'Partie 3'!$B$5:$B$28,0),1),0) ,_xlfn.IFNA(INDEX('Partie 3'!$K$5:$K$28,MATCH($A7,'Partie 3'!$C$5:$C$28,0),1),0) , _xlfn.IFNA(INDEX('Partie 3'!$J$5:$J$28,MATCH($A7,'Partie 3'!$F$5:$F$28,0),1),0), _xlfn.IFNA(INDEX('Partie 3'!$J$5:$J$28,MATCH($A7,'Partie 3'!$G$5:$G$28,0),1),0))</f>
        <v>0</v>
      </c>
      <c r="R7" s="16" t="n">
        <f aca="false">SUM(_xlfn.IFNA(INDEX('Partie 4'!$C$5:$C$28,MATCH($A7,'Partie 4'!$B$5:$B$28,0),1),0) , _xlfn.IFNA(INDEX('Partie 4'!$B$5:$B$28,MATCH($A7,'Partie 4'!$C$5:$C$28,0),1),0),_xlfn.IFNA(INDEX('Partie 4'!$F$5:$F$28,MATCH($A7,'Partie 4'!$G$5:$G$28,0),1),0),_xlfn.IFNA(INDEX('Partie 4'!$G$5:$G$28,MATCH($A7,'Partie 4'!$F$5:$F$28,0),1),0))</f>
        <v>0</v>
      </c>
      <c r="S7" s="16" t="n">
        <f aca="false">SUM(_xlfn.IFNA(INDEX('Partie 4'!$F$5:$F$28,MATCH($A7,'Partie 4'!$B$5:$B$28,0),1),0) ,_xlfn.IFNA(INDEX('Partie 4'!$F$5:$F$28,MATCH($A7,'Partie 4'!$C$5:$C$28,0),1),0) , _xlfn.IFNA(INDEX('Partie 4'!$B$5:$B$28,MATCH($A7,'Partie 4'!$F$5:$F$28,0),1),0),_xlfn.IFNA(INDEX('Partie 4'!$B$5:$B$28,MATCH($A7,'Partie 4'!$G$5:$G$28,0),1),0))</f>
        <v>0</v>
      </c>
      <c r="T7" s="16" t="n">
        <f aca="false">SUM(_xlfn.IFNA(INDEX('Partie 4'!$G$5:$G$28,MATCH($A7,'Partie 4'!$B$5:$B$28,0),1),0) ,_xlfn.IFNA(INDEX('Partie 4'!$G$5:$G$28,MATCH($A7,'Partie 4'!$C$5:$C$28,0),1),0) , _xlfn.IFNA(INDEX('Partie 4'!$C$5:$C$28,MATCH($A7,'Partie 4'!$F$5:$F$28,0),1),0),_xlfn.IFNA(INDEX('Partie 4'!$C$5:$C$28,MATCH($A7,'Partie 4'!$G$5:$G$28,0),1),0))</f>
        <v>0</v>
      </c>
      <c r="U7" s="16" t="n">
        <f aca="false">SUM(_xlfn.IFNA(INDEX('Partie 4'!$J$5:$J$28,MATCH($A7,'Partie 4'!$B$5:$B$28,0),1),0) ,_xlfn.IFNA(INDEX('Partie 4'!$J$5:$J$28,MATCH($A7,'Partie 4'!$C$5:$C$28,0),1),0) , _xlfn.IFNA(INDEX('Partie 4'!$K$5:$K$28,MATCH($A7,'Partie 4'!$F$5:$F$28,0),1),0), _xlfn.IFNA(INDEX('Partie 4'!$K$5:$K$28,MATCH($A7,'Partie 4'!$G$5:$G$28,0),1),0))</f>
        <v>0</v>
      </c>
      <c r="V7" s="16" t="n">
        <f aca="false">SUM(_xlfn.IFNA(INDEX('Partie 4'!$K$5:$K$28,MATCH($A7,'Partie 4'!$B$5:$B$28,0),1),0) ,_xlfn.IFNA(INDEX('Partie 4'!$K$5:$K$28,MATCH($A7,'Partie 4'!$C$5:$C$28,0),1),0) , _xlfn.IFNA(INDEX('Partie 4'!$J$5:$J$28,MATCH($A7,'Partie 4'!$F$5:$F$28,0),1),0), _xlfn.IFNA(INDEX('Partie 4'!$J$5:$J$28,MATCH($A7,'Partie 4'!$G$5:$G$28,0),1),0))</f>
        <v>0</v>
      </c>
      <c r="W7" s="16" t="n">
        <f aca="false">SUM(_xlfn.IFNA(INDEX('Partie 5'!$C$5:$C$28,MATCH($A7,'Partie 5'!$B$5:$B$28,0),1),0) , _xlfn.IFNA(INDEX('Partie 5'!$B$5:$B$28,MATCH($A7,'Partie 5'!$C$5:$C$28,0),1),0),_xlfn.IFNA(INDEX('Partie 5'!$F$5:$F$28,MATCH($A7,'Partie 5'!$G$5:$G$28,0),1),0),_xlfn.IFNA(INDEX('Partie 5'!$G$5:$G$28,MATCH($A7,'Partie 5'!$F$5:$F$28,0),1),0))</f>
        <v>0</v>
      </c>
      <c r="X7" s="16" t="n">
        <f aca="false">SUM(_xlfn.IFNA(INDEX('Partie 5'!$F$5:$F$28,MATCH($A7,'Partie 5'!$B$5:$B$28,0),1),0) ,_xlfn.IFNA(INDEX('Partie 5'!$F$5:$F$28,MATCH($A7,'Partie 5'!$C$5:$C$28,0),1),0) , _xlfn.IFNA(INDEX('Partie 5'!$B$5:$B$28,MATCH($A7,'Partie 5'!$F$5:$F$28,0),1),0),_xlfn.IFNA(INDEX('Partie 5'!$B$5:$B$28,MATCH($A7,'Partie 5'!$G$5:$G$28,0),1),0))</f>
        <v>0</v>
      </c>
      <c r="Y7" s="16" t="n">
        <f aca="false">SUM(_xlfn.IFNA(INDEX('Partie 5'!$G$5:$G$28,MATCH($A7,'Partie 5'!$B$5:$B$28,0),1),0) ,_xlfn.IFNA(INDEX('Partie 5'!$G$5:$G$28,MATCH($A7,'Partie 5'!$C$5:$C$28,0),1),0) , _xlfn.IFNA(INDEX('Partie 5'!$C$5:$C$28,MATCH($A7,'Partie 5'!$F$5:$F$28,0),1),0),_xlfn.IFNA(INDEX('Partie 5'!$C$5:$C$28,MATCH($A7,'Partie 5'!$G$5:$G$28,0),1),0))</f>
        <v>0</v>
      </c>
      <c r="Z7" s="16" t="n">
        <f aca="false">SUM(_xlfn.IFNA(INDEX('Partie 5'!$J$5:$J$28,MATCH($A7,'Partie 5'!$B$5:$B$28,0),1),0) ,_xlfn.IFNA(INDEX('Partie 5'!$J$5:$J$28,MATCH($A7,'Partie 5'!$C$5:$C$28,0),1),0) , _xlfn.IFNA(INDEX('Partie 5'!$K$5:$K$28,MATCH($A7,'Partie 5'!$F$5:$F$28,0),1),0), _xlfn.IFNA(INDEX('Partie 5'!$K$5:$K$28,MATCH($A7,'Partie 5'!$G$5:$G$28,0),1),0))</f>
        <v>0</v>
      </c>
      <c r="AA7" s="16" t="n">
        <f aca="false">SUM(_xlfn.IFNA(INDEX('Partie 5'!$K$5:$K$28,MATCH($A7,'Partie 5'!$B$5:$B$28,0),1),0) ,_xlfn.IFNA(INDEX('Partie 5'!$K$5:$K$28,MATCH($A7,'Partie 5'!$C$5:$C$28,0),1),0) , _xlfn.IFNA(INDEX('Partie 5'!$J$5:$J$28,MATCH($A7,'Partie 5'!$F$5:$F$28,0),1),0), _xlfn.IFNA(INDEX('Partie 5'!$J$5:$J$28,MATCH($A7,'Partie 5'!$G$5:$G$28,0),1),0))</f>
        <v>0</v>
      </c>
      <c r="AB7" s="16" t="n">
        <f aca="false">SUM(_xlfn.IFNA(INDEX('Partie 6'!$C$5:$C$28,MATCH($A7,'Partie 6'!$B$5:$B$28,0),1),0) , _xlfn.IFNA(INDEX('Partie 6'!$B$5:$B$28,MATCH($A7,'Partie 6'!$C$5:$C$28,0),1),0),_xlfn.IFNA(INDEX('Partie 6'!$F$5:$F$28,MATCH($A7,'Partie 6'!$G$5:$G$28,0),1),0),_xlfn.IFNA(INDEX('Partie 6'!$G$5:$G$28,MATCH($A7,'Partie 6'!$F$5:$F$28,0),1),0))</f>
        <v>0</v>
      </c>
      <c r="AC7" s="16" t="n">
        <f aca="false">SUM(_xlfn.IFNA(INDEX('Partie 6'!$F$5:$F$28,MATCH($A7,'Partie 6'!$B$5:$B$28,0),1),0) ,_xlfn.IFNA(INDEX('Partie 6'!$F$5:$F$28,MATCH($A7,'Partie 6'!$C$5:$C$28,0),1),0) , _xlfn.IFNA(INDEX('Partie 6'!$B$5:$B$28,MATCH($A7,'Partie 6'!$F$5:$F$28,0),1),0),_xlfn.IFNA(INDEX('Partie 6'!$B$5:$B$28,MATCH($A7,'Partie 6'!$G$5:$G$28,0),1),0))</f>
        <v>0</v>
      </c>
      <c r="AD7" s="16" t="n">
        <f aca="false">SUM(_xlfn.IFNA(INDEX('Partie 6'!$G$5:$G$28,MATCH($A7,'Partie 6'!$B$5:$B$28,0),1),0) ,_xlfn.IFNA(INDEX('Partie 6'!$G$5:$G$28,MATCH($A7,'Partie 6'!$C$5:$C$28,0),1),0) , _xlfn.IFNA(INDEX('Partie 6'!$C$5:$C$28,MATCH($A7,'Partie 6'!$F$5:$F$28,0),1),0),_xlfn.IFNA(INDEX('Partie 6'!$C$5:$C$28,MATCH($A7,'Partie 6'!$G$5:$G$28,0),1),0))</f>
        <v>0</v>
      </c>
      <c r="AE7" s="16" t="n">
        <f aca="false">SUM(_xlfn.IFNA(INDEX('Partie 6'!$J$5:$J$28,MATCH($A7,'Partie 6'!$B$5:$B$28,0),1),0) ,_xlfn.IFNA(INDEX('Partie 6'!$J$5:$J$28,MATCH($A7,'Partie 6'!$C$5:$C$28,0),1),0) , _xlfn.IFNA(INDEX('Partie 6'!$K$5:$K$28,MATCH($A7,'Partie 6'!$F$5:$F$28,0),1),0), _xlfn.IFNA(INDEX('Partie 6'!$K$5:$K$28,MATCH($A7,'Partie 6'!$G$5:$G$28,0),1),0))</f>
        <v>0</v>
      </c>
      <c r="AF7" s="16" t="n">
        <f aca="false">SUM(_xlfn.IFNA(INDEX('Partie 6'!$K$5:$K$28,MATCH($A7,'Partie 6'!$B$5:$B$28,0),1),0) ,_xlfn.IFNA(INDEX('Partie 6'!$K$5:$K$28,MATCH($A7,'Partie 6'!$C$5:$C$28,0),1),0) , _xlfn.IFNA(INDEX('Partie 6'!$J$5:$J$28,MATCH($A7,'Partie 6'!$F$5:$F$28,0),1),0), _xlfn.IFNA(INDEX('Partie 6'!$J$5:$J$28,MATCH($A7,'Partie 6'!$G$5:$G$28,0),1),0))</f>
        <v>0</v>
      </c>
      <c r="AG7" s="16" t="n">
        <f aca="false">SUM(_xlfn.IFNA(INDEX('Partie 7'!$C$5:$C$28,MATCH($A7,'Partie 7'!$B$5:$B$28,0),1),0) , _xlfn.IFNA(INDEX('Partie 7'!$B$5:$B$28,MATCH($A7,'Partie 7'!$C$5:$C$28,0),1),0),_xlfn.IFNA(INDEX('Partie 7'!$F$5:$F$28,MATCH($A7,'Partie 7'!$G$5:$G$28,0),1),0),_xlfn.IFNA(INDEX('Partie 7'!$G$5:$G$28,MATCH($A7,'Partie 7'!$F$5:$F$28,0),1),0))</f>
        <v>0</v>
      </c>
      <c r="AH7" s="16" t="n">
        <f aca="false">SUM(_xlfn.IFNA(INDEX('Partie 7'!$F$5:$F$28,MATCH($A7,'Partie 7'!$B$5:$B$28,0),1),0) ,_xlfn.IFNA(INDEX('Partie 7'!$F$5:$F$28,MATCH($A7,'Partie 7'!$C$5:$C$28,0),1),0) , _xlfn.IFNA(INDEX('Partie 7'!$B$5:$B$28,MATCH($A7,'Partie 7'!$F$5:$F$28,0),1),0),_xlfn.IFNA(INDEX('Partie 7'!$B$5:$B$28,MATCH($A7,'Partie 7'!$G$5:$G$28,0),1),0))</f>
        <v>0</v>
      </c>
      <c r="AI7" s="16" t="n">
        <f aca="false">SUM(_xlfn.IFNA(INDEX('Partie 7'!$G$5:$G$28,MATCH($A7,'Partie 7'!$B$5:$B$28,0),1),0) ,_xlfn.IFNA(INDEX('Partie 7'!$G$5:$G$28,MATCH($A7,'Partie 7'!$C$5:$C$28,0),1),0) , _xlfn.IFNA(INDEX('Partie 7'!$C$5:$C$28,MATCH($A7,'Partie 7'!$F$5:$F$28,0),1),0),_xlfn.IFNA(INDEX('Partie 7'!$C$5:$C$28,MATCH($A7,'Partie 7'!$G$5:$G$28,0),1),0))</f>
        <v>0</v>
      </c>
      <c r="AJ7" s="16" t="n">
        <f aca="false">SUM(_xlfn.IFNA(INDEX('Partie 7'!$J$5:$J$28,MATCH($A7,'Partie 7'!$B$5:$B$28,0),1),0) ,_xlfn.IFNA(INDEX('Partie 7'!$J$5:$J$28,MATCH($A7,'Partie 7'!$C$5:$C$28,0),1),0) , _xlfn.IFNA(INDEX('Partie 7'!$K$5:$K$28,MATCH($A7,'Partie 7'!$F$5:$F$28,0),1),0), _xlfn.IFNA(INDEX('Partie 7'!$K$5:$K$28,MATCH($A7,'Partie 7'!$G$5:$G$28,0),1),0))</f>
        <v>0</v>
      </c>
      <c r="AK7" s="16" t="n">
        <f aca="false">SUM(_xlfn.IFNA(INDEX('Partie 7'!$K$5:$K$28,MATCH($A7,'Partie 7'!$B$5:$B$28,0),1),0) ,_xlfn.IFNA(INDEX('Partie 7'!$K$5:$K$28,MATCH($A7,'Partie 7'!$C$5:$C$28,0),1),0) , _xlfn.IFNA(INDEX('Partie 7'!$J$5:$J$28,MATCH($A7,'Partie 7'!$F$5:$F$28,0),1),0), _xlfn.IFNA(INDEX('Partie 7'!$J$5:$J$28,MATCH($A7,'Partie 7'!$G$5:$G$28,0),1),0))</f>
        <v>0</v>
      </c>
    </row>
    <row r="8" customFormat="false" ht="18.55" hidden="false" customHeight="false" outlineLevel="0" collapsed="false">
      <c r="A8" s="14" t="n">
        <v>6</v>
      </c>
      <c r="B8" s="15"/>
      <c r="C8" s="16" t="n">
        <f aca="false">SUM(_xlfn.IFNA(INDEX('Partie 1'!$C$5:$C$28,MATCH($A8,'Partie 1'!$B$5:$B$28,0),1),0) , _xlfn.IFNA(INDEX('Partie 1'!$B$5:$B$28,MATCH($A8,'Partie 1'!$C$5:$C$28,0),1),0),_xlfn.IFNA(INDEX('Partie 1'!$F$5:$F$28,MATCH($A8,'Partie 1'!$G$5:$G$28,0),1),0),_xlfn.IFNA(INDEX('Partie 1'!$G$5:$G$28,MATCH($A8,'Partie 1'!$F$5:$F$28,0),1),0))</f>
        <v>0</v>
      </c>
      <c r="D8" s="16" t="n">
        <f aca="false">SUM(_xlfn.IFNA(INDEX('Partie 1'!$F$5:$F$28,MATCH($A8,'Partie 1'!$B$5:$B$28,0),1),0) ,_xlfn.IFNA(INDEX('Partie 1'!$F$5:$F$28,MATCH($A8,'Partie 1'!$C$5:$C$28,0),1),0) , _xlfn.IFNA(INDEX('Partie 1'!$B$5:$B$28,MATCH($A8,'Partie 1'!$F$5:$F$28,0),1),0),_xlfn.IFNA(INDEX('Partie 1'!$B$5:$B$28,MATCH($A8,'Partie 1'!$G$5:$G$28,0),1),0))</f>
        <v>0</v>
      </c>
      <c r="E8" s="16" t="n">
        <f aca="false">SUM(_xlfn.IFNA(INDEX('Partie 1'!$G$5:$G$28,MATCH($A8,'Partie 1'!$B$5:$B$28,0),1),0) ,_xlfn.IFNA(INDEX('Partie 1'!$G$5:$G$28,MATCH($A8,'Partie 1'!$C$5:$C$28,0),1),0) , _xlfn.IFNA(INDEX('Partie 1'!$C$5:$C$28,MATCH($A8,'Partie 1'!$F$5:$F$28,0),1),0),_xlfn.IFNA(INDEX('Partie 1'!$C$5:$C$28,MATCH($A8,'Partie 1'!$G$5:$G$28,0),1),0))</f>
        <v>0</v>
      </c>
      <c r="F8" s="16" t="n">
        <f aca="false">SUM(_xlfn.IFNA(INDEX('Partie 1'!$J$5:$J$28,MATCH($A8,'Partie 1'!$B$5:$B$28,0),1),0) ,_xlfn.IFNA(INDEX('Partie 1'!$J$5:$J$28,MATCH($A8,'Partie 1'!$C$5:$C$28,0),1),0) , _xlfn.IFNA(INDEX('Partie 1'!$K$5:$K$28,MATCH($A8,'Partie 1'!$F$5:$F$28,0),1),0), _xlfn.IFNA(INDEX('Partie 1'!$K$5:$K$28,MATCH($A8,'Partie 1'!$G$5:$G$28,0),1),0))</f>
        <v>0</v>
      </c>
      <c r="G8" s="16" t="n">
        <f aca="false">SUM(_xlfn.IFNA(INDEX('Partie 1'!$K$5:$K$28,MATCH($A8,'Partie 1'!$B$5:$B$28,0),1),0) ,_xlfn.IFNA(INDEX('Partie 1'!$K$5:$K$28,MATCH($A8,'Partie 1'!$C$5:$C$28,0),1),0) , _xlfn.IFNA(INDEX('Partie 1'!$J$5:$J$28,MATCH($A8,'Partie 1'!$F$5:$F$28,0),1),0), _xlfn.IFNA(INDEX('Partie 1'!$J$5:$J$28,MATCH($A8,'Partie 1'!$G$5:$G$28,0),1),0))</f>
        <v>0</v>
      </c>
      <c r="H8" s="16" t="n">
        <f aca="false">SUM(_xlfn.IFNA(INDEX('Partie 2'!$C$5:$C$28,MATCH($A8,'Partie 2'!$B$5:$B$28,0),1),0) , _xlfn.IFNA(INDEX('Partie 2'!$B$5:$B$28,MATCH($A8,'Partie 2'!$C$5:$C$28,0),1),0),_xlfn.IFNA(INDEX('Partie 2'!$F$5:$F$28,MATCH($A8,'Partie 2'!$G$5:$G$28,0),1),0),_xlfn.IFNA(INDEX('Partie 2'!$G$5:$G$28,MATCH($A8,'Partie 2'!$F$5:$F$28,0),1),0))</f>
        <v>0</v>
      </c>
      <c r="I8" s="16" t="n">
        <f aca="false">SUM(_xlfn.IFNA(INDEX('Partie 2'!$F$5:$F$28,MATCH($A8,'Partie 2'!$B$5:$B$28,0),1),0) ,_xlfn.IFNA(INDEX('Partie 2'!$F$5:$F$28,MATCH($A8,'Partie 2'!$C$5:$C$28,0),1),0) , _xlfn.IFNA(INDEX('Partie 2'!$B$5:$B$28,MATCH($A8,'Partie 2'!$F$5:$F$28,0),1),0),_xlfn.IFNA(INDEX('Partie 2'!$B$5:$B$28,MATCH($A8,'Partie 2'!$G$5:$G$28,0),1),0))</f>
        <v>0</v>
      </c>
      <c r="J8" s="16" t="n">
        <f aca="false">SUM(_xlfn.IFNA(INDEX('Partie 2'!$G$5:$G$28,MATCH($A8,'Partie 2'!$B$5:$B$28,0),1),0) ,_xlfn.IFNA(INDEX('Partie 2'!$G$5:$G$28,MATCH($A8,'Partie 2'!$C$5:$C$28,0),1),0) , _xlfn.IFNA(INDEX('Partie 2'!$C$5:$C$28,MATCH($A8,'Partie 2'!$F$5:$F$28,0),1),0),_xlfn.IFNA(INDEX('Partie 2'!$C$5:$C$28,MATCH($A8,'Partie 2'!$G$5:$G$28,0),1),0))</f>
        <v>0</v>
      </c>
      <c r="K8" s="16" t="n">
        <f aca="false">SUM(_xlfn.IFNA(INDEX('Partie 2'!$J$5:$J$28,MATCH($A8,'Partie 2'!$B$5:$B$28,0),1),0) ,_xlfn.IFNA(INDEX('Partie 2'!$J$5:$J$28,MATCH($A8,'Partie 2'!$C$5:$C$28,0),1),0) , _xlfn.IFNA(INDEX('Partie 2'!$K$5:$K$28,MATCH($A8,'Partie 2'!$F$5:$F$28,0),1),0), _xlfn.IFNA(INDEX('Partie 2'!$K$5:$K$28,MATCH($A8,'Partie 2'!$G$5:$G$28,0),1),0))</f>
        <v>0</v>
      </c>
      <c r="L8" s="16" t="n">
        <f aca="false">SUM(_xlfn.IFNA(INDEX('Partie 2'!$K$5:$K$28,MATCH($A8,'Partie 2'!$B$5:$B$28,0),1),0) ,_xlfn.IFNA(INDEX('Partie 2'!$K$5:$K$28,MATCH($A8,'Partie 2'!$C$5:$C$28,0),1),0) , _xlfn.IFNA(INDEX('Partie 2'!$J$5:$J$28,MATCH($A8,'Partie 2'!$F$5:$F$28,0),1),0), _xlfn.IFNA(INDEX('Partie 2'!$J$5:$J$28,MATCH($A8,'Partie 2'!$G$5:$G$28,0),1),0))</f>
        <v>0</v>
      </c>
      <c r="M8" s="16" t="n">
        <f aca="false">SUM(_xlfn.IFNA(INDEX('Partie 3'!$C$5:$C$28,MATCH($A8,'Partie 3'!$B$5:$B$28,0),1),0) , _xlfn.IFNA(INDEX('Partie 3'!$B$5:$B$28,MATCH($A8,'Partie 3'!$C$5:$C$28,0),1),0),_xlfn.IFNA(INDEX('Partie 3'!$F$5:$F$28,MATCH($A8,'Partie 3'!$G$5:$G$28,0),1),0),_xlfn.IFNA(INDEX('Partie 3'!$G$5:$G$28,MATCH($A8,'Partie 3'!$F$5:$F$28,0),1),0))</f>
        <v>0</v>
      </c>
      <c r="N8" s="16" t="n">
        <f aca="false">SUM(_xlfn.IFNA(INDEX('Partie 3'!$F$5:$F$28,MATCH($A8,'Partie 3'!$B$5:$B$28,0),1),0) ,_xlfn.IFNA(INDEX('Partie 3'!$F$5:$F$28,MATCH($A8,'Partie 3'!$C$5:$C$28,0),1),0) , _xlfn.IFNA(INDEX('Partie 3'!$B$5:$B$28,MATCH($A8,'Partie 3'!$F$5:$F$28,0),1),0),_xlfn.IFNA(INDEX('Partie 3'!$B$5:$B$28,MATCH($A8,'Partie 3'!$G$5:$G$28,0),1),0))</f>
        <v>0</v>
      </c>
      <c r="O8" s="16" t="n">
        <f aca="false">SUM(_xlfn.IFNA(INDEX('Partie 3'!$G$5:$G$28,MATCH($A8,'Partie 3'!$B$5:$B$28,0),1),0) ,_xlfn.IFNA(INDEX('Partie 3'!$G$5:$G$28,MATCH($A8,'Partie 3'!$C$5:$C$28,0),1),0) , _xlfn.IFNA(INDEX('Partie 3'!$C$5:$C$28,MATCH($A8,'Partie 3'!$F$5:$F$28,0),1),0),_xlfn.IFNA(INDEX('Partie 3'!$C$5:$C$28,MATCH($A8,'Partie 3'!$G$5:$G$28,0),1),0))</f>
        <v>0</v>
      </c>
      <c r="P8" s="16" t="n">
        <f aca="false">SUM(_xlfn.IFNA(INDEX('Partie 3'!$J$5:$J$28,MATCH($A8,'Partie 3'!$B$5:$B$28,0),1),0) ,_xlfn.IFNA(INDEX('Partie 3'!$J$5:$J$28,MATCH($A8,'Partie 3'!$C$5:$C$28,0),1),0) , _xlfn.IFNA(INDEX('Partie 3'!$K$5:$K$28,MATCH($A8,'Partie 3'!$F$5:$F$28,0),1),0), _xlfn.IFNA(INDEX('Partie 3'!$K$5:$K$28,MATCH($A8,'Partie 3'!$G$5:$G$28,0),1),0))</f>
        <v>0</v>
      </c>
      <c r="Q8" s="16" t="n">
        <f aca="false">SUM(_xlfn.IFNA(INDEX('Partie 3'!$K$5:$K$28,MATCH($A8,'Partie 3'!$B$5:$B$28,0),1),0) ,_xlfn.IFNA(INDEX('Partie 3'!$K$5:$K$28,MATCH($A8,'Partie 3'!$C$5:$C$28,0),1),0) , _xlfn.IFNA(INDEX('Partie 3'!$J$5:$J$28,MATCH($A8,'Partie 3'!$F$5:$F$28,0),1),0), _xlfn.IFNA(INDEX('Partie 3'!$J$5:$J$28,MATCH($A8,'Partie 3'!$G$5:$G$28,0),1),0))</f>
        <v>0</v>
      </c>
      <c r="R8" s="16" t="n">
        <f aca="false">SUM(_xlfn.IFNA(INDEX('Partie 4'!$C$5:$C$28,MATCH($A8,'Partie 4'!$B$5:$B$28,0),1),0) , _xlfn.IFNA(INDEX('Partie 4'!$B$5:$B$28,MATCH($A8,'Partie 4'!$C$5:$C$28,0),1),0),_xlfn.IFNA(INDEX('Partie 4'!$F$5:$F$28,MATCH($A8,'Partie 4'!$G$5:$G$28,0),1),0),_xlfn.IFNA(INDEX('Partie 4'!$G$5:$G$28,MATCH($A8,'Partie 4'!$F$5:$F$28,0),1),0))</f>
        <v>0</v>
      </c>
      <c r="S8" s="16" t="n">
        <f aca="false">SUM(_xlfn.IFNA(INDEX('Partie 4'!$F$5:$F$28,MATCH($A8,'Partie 4'!$B$5:$B$28,0),1),0) ,_xlfn.IFNA(INDEX('Partie 4'!$F$5:$F$28,MATCH($A8,'Partie 4'!$C$5:$C$28,0),1),0) , _xlfn.IFNA(INDEX('Partie 4'!$B$5:$B$28,MATCH($A8,'Partie 4'!$F$5:$F$28,0),1),0),_xlfn.IFNA(INDEX('Partie 4'!$B$5:$B$28,MATCH($A8,'Partie 4'!$G$5:$G$28,0),1),0))</f>
        <v>0</v>
      </c>
      <c r="T8" s="16" t="n">
        <f aca="false">SUM(_xlfn.IFNA(INDEX('Partie 4'!$G$5:$G$28,MATCH($A8,'Partie 4'!$B$5:$B$28,0),1),0) ,_xlfn.IFNA(INDEX('Partie 4'!$G$5:$G$28,MATCH($A8,'Partie 4'!$C$5:$C$28,0),1),0) , _xlfn.IFNA(INDEX('Partie 4'!$C$5:$C$28,MATCH($A8,'Partie 4'!$F$5:$F$28,0),1),0),_xlfn.IFNA(INDEX('Partie 4'!$C$5:$C$28,MATCH($A8,'Partie 4'!$G$5:$G$28,0),1),0))</f>
        <v>0</v>
      </c>
      <c r="U8" s="16" t="n">
        <f aca="false">SUM(_xlfn.IFNA(INDEX('Partie 4'!$J$5:$J$28,MATCH($A8,'Partie 4'!$B$5:$B$28,0),1),0) ,_xlfn.IFNA(INDEX('Partie 4'!$J$5:$J$28,MATCH($A8,'Partie 4'!$C$5:$C$28,0),1),0) , _xlfn.IFNA(INDEX('Partie 4'!$K$5:$K$28,MATCH($A8,'Partie 4'!$F$5:$F$28,0),1),0), _xlfn.IFNA(INDEX('Partie 4'!$K$5:$K$28,MATCH($A8,'Partie 4'!$G$5:$G$28,0),1),0))</f>
        <v>0</v>
      </c>
      <c r="V8" s="16" t="n">
        <f aca="false">SUM(_xlfn.IFNA(INDEX('Partie 4'!$K$5:$K$28,MATCH($A8,'Partie 4'!$B$5:$B$28,0),1),0) ,_xlfn.IFNA(INDEX('Partie 4'!$K$5:$K$28,MATCH($A8,'Partie 4'!$C$5:$C$28,0),1),0) , _xlfn.IFNA(INDEX('Partie 4'!$J$5:$J$28,MATCH($A8,'Partie 4'!$F$5:$F$28,0),1),0), _xlfn.IFNA(INDEX('Partie 4'!$J$5:$J$28,MATCH($A8,'Partie 4'!$G$5:$G$28,0),1),0))</f>
        <v>0</v>
      </c>
      <c r="W8" s="16" t="n">
        <f aca="false">SUM(_xlfn.IFNA(INDEX('Partie 5'!$C$5:$C$28,MATCH($A8,'Partie 5'!$B$5:$B$28,0),1),0) , _xlfn.IFNA(INDEX('Partie 5'!$B$5:$B$28,MATCH($A8,'Partie 5'!$C$5:$C$28,0),1),0),_xlfn.IFNA(INDEX('Partie 5'!$F$5:$F$28,MATCH($A8,'Partie 5'!$G$5:$G$28,0),1),0),_xlfn.IFNA(INDEX('Partie 5'!$G$5:$G$28,MATCH($A8,'Partie 5'!$F$5:$F$28,0),1),0))</f>
        <v>0</v>
      </c>
      <c r="X8" s="16" t="n">
        <f aca="false">SUM(_xlfn.IFNA(INDEX('Partie 5'!$F$5:$F$28,MATCH($A8,'Partie 5'!$B$5:$B$28,0),1),0) ,_xlfn.IFNA(INDEX('Partie 5'!$F$5:$F$28,MATCH($A8,'Partie 5'!$C$5:$C$28,0),1),0) , _xlfn.IFNA(INDEX('Partie 5'!$B$5:$B$28,MATCH($A8,'Partie 5'!$F$5:$F$28,0),1),0),_xlfn.IFNA(INDEX('Partie 5'!$B$5:$B$28,MATCH($A8,'Partie 5'!$G$5:$G$28,0),1),0))</f>
        <v>0</v>
      </c>
      <c r="Y8" s="16" t="n">
        <f aca="false">SUM(_xlfn.IFNA(INDEX('Partie 5'!$G$5:$G$28,MATCH($A8,'Partie 5'!$B$5:$B$28,0),1),0) ,_xlfn.IFNA(INDEX('Partie 5'!$G$5:$G$28,MATCH($A8,'Partie 5'!$C$5:$C$28,0),1),0) , _xlfn.IFNA(INDEX('Partie 5'!$C$5:$C$28,MATCH($A8,'Partie 5'!$F$5:$F$28,0),1),0),_xlfn.IFNA(INDEX('Partie 5'!$C$5:$C$28,MATCH($A8,'Partie 5'!$G$5:$G$28,0),1),0))</f>
        <v>0</v>
      </c>
      <c r="Z8" s="16" t="n">
        <f aca="false">SUM(_xlfn.IFNA(INDEX('Partie 5'!$J$5:$J$28,MATCH($A8,'Partie 5'!$B$5:$B$28,0),1),0) ,_xlfn.IFNA(INDEX('Partie 5'!$J$5:$J$28,MATCH($A8,'Partie 5'!$C$5:$C$28,0),1),0) , _xlfn.IFNA(INDEX('Partie 5'!$K$5:$K$28,MATCH($A8,'Partie 5'!$F$5:$F$28,0),1),0), _xlfn.IFNA(INDEX('Partie 5'!$K$5:$K$28,MATCH($A8,'Partie 5'!$G$5:$G$28,0),1),0))</f>
        <v>0</v>
      </c>
      <c r="AA8" s="16" t="n">
        <f aca="false">SUM(_xlfn.IFNA(INDEX('Partie 5'!$K$5:$K$28,MATCH($A8,'Partie 5'!$B$5:$B$28,0),1),0) ,_xlfn.IFNA(INDEX('Partie 5'!$K$5:$K$28,MATCH($A8,'Partie 5'!$C$5:$C$28,0),1),0) , _xlfn.IFNA(INDEX('Partie 5'!$J$5:$J$28,MATCH($A8,'Partie 5'!$F$5:$F$28,0),1),0), _xlfn.IFNA(INDEX('Partie 5'!$J$5:$J$28,MATCH($A8,'Partie 5'!$G$5:$G$28,0),1),0))</f>
        <v>0</v>
      </c>
      <c r="AB8" s="16" t="n">
        <f aca="false">SUM(_xlfn.IFNA(INDEX('Partie 6'!$C$5:$C$28,MATCH($A8,'Partie 6'!$B$5:$B$28,0),1),0) , _xlfn.IFNA(INDEX('Partie 6'!$B$5:$B$28,MATCH($A8,'Partie 6'!$C$5:$C$28,0),1),0),_xlfn.IFNA(INDEX('Partie 6'!$F$5:$F$28,MATCH($A8,'Partie 6'!$G$5:$G$28,0),1),0),_xlfn.IFNA(INDEX('Partie 6'!$G$5:$G$28,MATCH($A8,'Partie 6'!$F$5:$F$28,0),1),0))</f>
        <v>0</v>
      </c>
      <c r="AC8" s="16" t="n">
        <f aca="false">SUM(_xlfn.IFNA(INDEX('Partie 6'!$F$5:$F$28,MATCH($A8,'Partie 6'!$B$5:$B$28,0),1),0) ,_xlfn.IFNA(INDEX('Partie 6'!$F$5:$F$28,MATCH($A8,'Partie 6'!$C$5:$C$28,0),1),0) , _xlfn.IFNA(INDEX('Partie 6'!$B$5:$B$28,MATCH($A8,'Partie 6'!$F$5:$F$28,0),1),0),_xlfn.IFNA(INDEX('Partie 6'!$B$5:$B$28,MATCH($A8,'Partie 6'!$G$5:$G$28,0),1),0))</f>
        <v>0</v>
      </c>
      <c r="AD8" s="16" t="n">
        <f aca="false">SUM(_xlfn.IFNA(INDEX('Partie 6'!$G$5:$G$28,MATCH($A8,'Partie 6'!$B$5:$B$28,0),1),0) ,_xlfn.IFNA(INDEX('Partie 6'!$G$5:$G$28,MATCH($A8,'Partie 6'!$C$5:$C$28,0),1),0) , _xlfn.IFNA(INDEX('Partie 6'!$C$5:$C$28,MATCH($A8,'Partie 6'!$F$5:$F$28,0),1),0),_xlfn.IFNA(INDEX('Partie 6'!$C$5:$C$28,MATCH($A8,'Partie 6'!$G$5:$G$28,0),1),0))</f>
        <v>0</v>
      </c>
      <c r="AE8" s="16" t="n">
        <f aca="false">SUM(_xlfn.IFNA(INDEX('Partie 6'!$J$5:$J$28,MATCH($A8,'Partie 6'!$B$5:$B$28,0),1),0) ,_xlfn.IFNA(INDEX('Partie 6'!$J$5:$J$28,MATCH($A8,'Partie 6'!$C$5:$C$28,0),1),0) , _xlfn.IFNA(INDEX('Partie 6'!$K$5:$K$28,MATCH($A8,'Partie 6'!$F$5:$F$28,0),1),0), _xlfn.IFNA(INDEX('Partie 6'!$K$5:$K$28,MATCH($A8,'Partie 6'!$G$5:$G$28,0),1),0))</f>
        <v>0</v>
      </c>
      <c r="AF8" s="16" t="n">
        <f aca="false">SUM(_xlfn.IFNA(INDEX('Partie 6'!$K$5:$K$28,MATCH($A8,'Partie 6'!$B$5:$B$28,0),1),0) ,_xlfn.IFNA(INDEX('Partie 6'!$K$5:$K$28,MATCH($A8,'Partie 6'!$C$5:$C$28,0),1),0) , _xlfn.IFNA(INDEX('Partie 6'!$J$5:$J$28,MATCH($A8,'Partie 6'!$F$5:$F$28,0),1),0), _xlfn.IFNA(INDEX('Partie 6'!$J$5:$J$28,MATCH($A8,'Partie 6'!$G$5:$G$28,0),1),0))</f>
        <v>0</v>
      </c>
      <c r="AG8" s="16" t="n">
        <f aca="false">SUM(_xlfn.IFNA(INDEX('Partie 7'!$C$5:$C$28,MATCH($A8,'Partie 7'!$B$5:$B$28,0),1),0) , _xlfn.IFNA(INDEX('Partie 7'!$B$5:$B$28,MATCH($A8,'Partie 7'!$C$5:$C$28,0),1),0),_xlfn.IFNA(INDEX('Partie 7'!$F$5:$F$28,MATCH($A8,'Partie 7'!$G$5:$G$28,0),1),0),_xlfn.IFNA(INDEX('Partie 7'!$G$5:$G$28,MATCH($A8,'Partie 7'!$F$5:$F$28,0),1),0))</f>
        <v>0</v>
      </c>
      <c r="AH8" s="16" t="n">
        <f aca="false">SUM(_xlfn.IFNA(INDEX('Partie 7'!$F$5:$F$28,MATCH($A8,'Partie 7'!$B$5:$B$28,0),1),0) ,_xlfn.IFNA(INDEX('Partie 7'!$F$5:$F$28,MATCH($A8,'Partie 7'!$C$5:$C$28,0),1),0) , _xlfn.IFNA(INDEX('Partie 7'!$B$5:$B$28,MATCH($A8,'Partie 7'!$F$5:$F$28,0),1),0),_xlfn.IFNA(INDEX('Partie 7'!$B$5:$B$28,MATCH($A8,'Partie 7'!$G$5:$G$28,0),1),0))</f>
        <v>0</v>
      </c>
      <c r="AI8" s="16" t="n">
        <f aca="false">SUM(_xlfn.IFNA(INDEX('Partie 7'!$G$5:$G$28,MATCH($A8,'Partie 7'!$B$5:$B$28,0),1),0) ,_xlfn.IFNA(INDEX('Partie 7'!$G$5:$G$28,MATCH($A8,'Partie 7'!$C$5:$C$28,0),1),0) , _xlfn.IFNA(INDEX('Partie 7'!$C$5:$C$28,MATCH($A8,'Partie 7'!$F$5:$F$28,0),1),0),_xlfn.IFNA(INDEX('Partie 7'!$C$5:$C$28,MATCH($A8,'Partie 7'!$G$5:$G$28,0),1),0))</f>
        <v>0</v>
      </c>
      <c r="AJ8" s="16" t="n">
        <f aca="false">SUM(_xlfn.IFNA(INDEX('Partie 7'!$J$5:$J$28,MATCH($A8,'Partie 7'!$B$5:$B$28,0),1),0) ,_xlfn.IFNA(INDEX('Partie 7'!$J$5:$J$28,MATCH($A8,'Partie 7'!$C$5:$C$28,0),1),0) , _xlfn.IFNA(INDEX('Partie 7'!$K$5:$K$28,MATCH($A8,'Partie 7'!$F$5:$F$28,0),1),0), _xlfn.IFNA(INDEX('Partie 7'!$K$5:$K$28,MATCH($A8,'Partie 7'!$G$5:$G$28,0),1),0))</f>
        <v>0</v>
      </c>
      <c r="AK8" s="16" t="n">
        <f aca="false">SUM(_xlfn.IFNA(INDEX('Partie 7'!$K$5:$K$28,MATCH($A8,'Partie 7'!$B$5:$B$28,0),1),0) ,_xlfn.IFNA(INDEX('Partie 7'!$K$5:$K$28,MATCH($A8,'Partie 7'!$C$5:$C$28,0),1),0) , _xlfn.IFNA(INDEX('Partie 7'!$J$5:$J$28,MATCH($A8,'Partie 7'!$F$5:$F$28,0),1),0), _xlfn.IFNA(INDEX('Partie 7'!$J$5:$J$28,MATCH($A8,'Partie 7'!$G$5:$G$28,0),1),0))</f>
        <v>0</v>
      </c>
    </row>
    <row r="9" customFormat="false" ht="18.55" hidden="false" customHeight="false" outlineLevel="0" collapsed="false">
      <c r="A9" s="14" t="n">
        <v>7</v>
      </c>
      <c r="B9" s="15"/>
      <c r="C9" s="16" t="n">
        <f aca="false">SUM(_xlfn.IFNA(INDEX('Partie 1'!$C$5:$C$28,MATCH($A9,'Partie 1'!$B$5:$B$28,0),1),0) , _xlfn.IFNA(INDEX('Partie 1'!$B$5:$B$28,MATCH($A9,'Partie 1'!$C$5:$C$28,0),1),0),_xlfn.IFNA(INDEX('Partie 1'!$F$5:$F$28,MATCH($A9,'Partie 1'!$G$5:$G$28,0),1),0),_xlfn.IFNA(INDEX('Partie 1'!$G$5:$G$28,MATCH($A9,'Partie 1'!$F$5:$F$28,0),1),0))</f>
        <v>0</v>
      </c>
      <c r="D9" s="16" t="n">
        <f aca="false">SUM(_xlfn.IFNA(INDEX('Partie 1'!$F$5:$F$28,MATCH($A9,'Partie 1'!$B$5:$B$28,0),1),0) ,_xlfn.IFNA(INDEX('Partie 1'!$F$5:$F$28,MATCH($A9,'Partie 1'!$C$5:$C$28,0),1),0) , _xlfn.IFNA(INDEX('Partie 1'!$B$5:$B$28,MATCH($A9,'Partie 1'!$F$5:$F$28,0),1),0),_xlfn.IFNA(INDEX('Partie 1'!$B$5:$B$28,MATCH($A9,'Partie 1'!$G$5:$G$28,0),1),0))</f>
        <v>0</v>
      </c>
      <c r="E9" s="16" t="n">
        <f aca="false">SUM(_xlfn.IFNA(INDEX('Partie 1'!$G$5:$G$28,MATCH($A9,'Partie 1'!$B$5:$B$28,0),1),0) ,_xlfn.IFNA(INDEX('Partie 1'!$G$5:$G$28,MATCH($A9,'Partie 1'!$C$5:$C$28,0),1),0) , _xlfn.IFNA(INDEX('Partie 1'!$C$5:$C$28,MATCH($A9,'Partie 1'!$F$5:$F$28,0),1),0),_xlfn.IFNA(INDEX('Partie 1'!$C$5:$C$28,MATCH($A9,'Partie 1'!$G$5:$G$28,0),1),0))</f>
        <v>0</v>
      </c>
      <c r="F9" s="16" t="n">
        <f aca="false">SUM(_xlfn.IFNA(INDEX('Partie 1'!$J$5:$J$28,MATCH($A9,'Partie 1'!$B$5:$B$28,0),1),0) ,_xlfn.IFNA(INDEX('Partie 1'!$J$5:$J$28,MATCH($A9,'Partie 1'!$C$5:$C$28,0),1),0) , _xlfn.IFNA(INDEX('Partie 1'!$K$5:$K$28,MATCH($A9,'Partie 1'!$F$5:$F$28,0),1),0), _xlfn.IFNA(INDEX('Partie 1'!$K$5:$K$28,MATCH($A9,'Partie 1'!$G$5:$G$28,0),1),0))</f>
        <v>0</v>
      </c>
      <c r="G9" s="16" t="n">
        <f aca="false">SUM(_xlfn.IFNA(INDEX('Partie 1'!$K$5:$K$28,MATCH($A9,'Partie 1'!$B$5:$B$28,0),1),0) ,_xlfn.IFNA(INDEX('Partie 1'!$K$5:$K$28,MATCH($A9,'Partie 1'!$C$5:$C$28,0),1),0) , _xlfn.IFNA(INDEX('Partie 1'!$J$5:$J$28,MATCH($A9,'Partie 1'!$F$5:$F$28,0),1),0), _xlfn.IFNA(INDEX('Partie 1'!$J$5:$J$28,MATCH($A9,'Partie 1'!$G$5:$G$28,0),1),0))</f>
        <v>0</v>
      </c>
      <c r="H9" s="16" t="n">
        <f aca="false">SUM(_xlfn.IFNA(INDEX('Partie 2'!$C$5:$C$28,MATCH($A9,'Partie 2'!$B$5:$B$28,0),1),0) , _xlfn.IFNA(INDEX('Partie 2'!$B$5:$B$28,MATCH($A9,'Partie 2'!$C$5:$C$28,0),1),0),_xlfn.IFNA(INDEX('Partie 2'!$F$5:$F$28,MATCH($A9,'Partie 2'!$G$5:$G$28,0),1),0),_xlfn.IFNA(INDEX('Partie 2'!$G$5:$G$28,MATCH($A9,'Partie 2'!$F$5:$F$28,0),1),0))</f>
        <v>0</v>
      </c>
      <c r="I9" s="16" t="n">
        <f aca="false">SUM(_xlfn.IFNA(INDEX('Partie 2'!$F$5:$F$28,MATCH($A9,'Partie 2'!$B$5:$B$28,0),1),0) ,_xlfn.IFNA(INDEX('Partie 2'!$F$5:$F$28,MATCH($A9,'Partie 2'!$C$5:$C$28,0),1),0) , _xlfn.IFNA(INDEX('Partie 2'!$B$5:$B$28,MATCH($A9,'Partie 2'!$F$5:$F$28,0),1),0),_xlfn.IFNA(INDEX('Partie 2'!$B$5:$B$28,MATCH($A9,'Partie 2'!$G$5:$G$28,0),1),0))</f>
        <v>0</v>
      </c>
      <c r="J9" s="16" t="n">
        <f aca="false">SUM(_xlfn.IFNA(INDEX('Partie 2'!$G$5:$G$28,MATCH($A9,'Partie 2'!$B$5:$B$28,0),1),0) ,_xlfn.IFNA(INDEX('Partie 2'!$G$5:$G$28,MATCH($A9,'Partie 2'!$C$5:$C$28,0),1),0) , _xlfn.IFNA(INDEX('Partie 2'!$C$5:$C$28,MATCH($A9,'Partie 2'!$F$5:$F$28,0),1),0),_xlfn.IFNA(INDEX('Partie 2'!$C$5:$C$28,MATCH($A9,'Partie 2'!$G$5:$G$28,0),1),0))</f>
        <v>0</v>
      </c>
      <c r="K9" s="16" t="n">
        <f aca="false">SUM(_xlfn.IFNA(INDEX('Partie 2'!$J$5:$J$28,MATCH($A9,'Partie 2'!$B$5:$B$28,0),1),0) ,_xlfn.IFNA(INDEX('Partie 2'!$J$5:$J$28,MATCH($A9,'Partie 2'!$C$5:$C$28,0),1),0) , _xlfn.IFNA(INDEX('Partie 2'!$K$5:$K$28,MATCH($A9,'Partie 2'!$F$5:$F$28,0),1),0), _xlfn.IFNA(INDEX('Partie 2'!$K$5:$K$28,MATCH($A9,'Partie 2'!$G$5:$G$28,0),1),0))</f>
        <v>0</v>
      </c>
      <c r="L9" s="16" t="n">
        <f aca="false">SUM(_xlfn.IFNA(INDEX('Partie 2'!$K$5:$K$28,MATCH($A9,'Partie 2'!$B$5:$B$28,0),1),0) ,_xlfn.IFNA(INDEX('Partie 2'!$K$5:$K$28,MATCH($A9,'Partie 2'!$C$5:$C$28,0),1),0) , _xlfn.IFNA(INDEX('Partie 2'!$J$5:$J$28,MATCH($A9,'Partie 2'!$F$5:$F$28,0),1),0), _xlfn.IFNA(INDEX('Partie 2'!$J$5:$J$28,MATCH($A9,'Partie 2'!$G$5:$G$28,0),1),0))</f>
        <v>0</v>
      </c>
      <c r="M9" s="16" t="n">
        <f aca="false">SUM(_xlfn.IFNA(INDEX('Partie 3'!$C$5:$C$28,MATCH($A9,'Partie 3'!$B$5:$B$28,0),1),0) , _xlfn.IFNA(INDEX('Partie 3'!$B$5:$B$28,MATCH($A9,'Partie 3'!$C$5:$C$28,0),1),0),_xlfn.IFNA(INDEX('Partie 3'!$F$5:$F$28,MATCH($A9,'Partie 3'!$G$5:$G$28,0),1),0),_xlfn.IFNA(INDEX('Partie 3'!$G$5:$G$28,MATCH($A9,'Partie 3'!$F$5:$F$28,0),1),0))</f>
        <v>0</v>
      </c>
      <c r="N9" s="16" t="n">
        <f aca="false">SUM(_xlfn.IFNA(INDEX('Partie 3'!$F$5:$F$28,MATCH($A9,'Partie 3'!$B$5:$B$28,0),1),0) ,_xlfn.IFNA(INDEX('Partie 3'!$F$5:$F$28,MATCH($A9,'Partie 3'!$C$5:$C$28,0),1),0) , _xlfn.IFNA(INDEX('Partie 3'!$B$5:$B$28,MATCH($A9,'Partie 3'!$F$5:$F$28,0),1),0),_xlfn.IFNA(INDEX('Partie 3'!$B$5:$B$28,MATCH($A9,'Partie 3'!$G$5:$G$28,0),1),0))</f>
        <v>0</v>
      </c>
      <c r="O9" s="16" t="n">
        <f aca="false">SUM(_xlfn.IFNA(INDEX('Partie 3'!$G$5:$G$28,MATCH($A9,'Partie 3'!$B$5:$B$28,0),1),0) ,_xlfn.IFNA(INDEX('Partie 3'!$G$5:$G$28,MATCH($A9,'Partie 3'!$C$5:$C$28,0),1),0) , _xlfn.IFNA(INDEX('Partie 3'!$C$5:$C$28,MATCH($A9,'Partie 3'!$F$5:$F$28,0),1),0),_xlfn.IFNA(INDEX('Partie 3'!$C$5:$C$28,MATCH($A9,'Partie 3'!$G$5:$G$28,0),1),0))</f>
        <v>0</v>
      </c>
      <c r="P9" s="16" t="n">
        <f aca="false">SUM(_xlfn.IFNA(INDEX('Partie 3'!$J$5:$J$28,MATCH($A9,'Partie 3'!$B$5:$B$28,0),1),0) ,_xlfn.IFNA(INDEX('Partie 3'!$J$5:$J$28,MATCH($A9,'Partie 3'!$C$5:$C$28,0),1),0) , _xlfn.IFNA(INDEX('Partie 3'!$K$5:$K$28,MATCH($A9,'Partie 3'!$F$5:$F$28,0),1),0), _xlfn.IFNA(INDEX('Partie 3'!$K$5:$K$28,MATCH($A9,'Partie 3'!$G$5:$G$28,0),1),0))</f>
        <v>0</v>
      </c>
      <c r="Q9" s="16" t="n">
        <f aca="false">SUM(_xlfn.IFNA(INDEX('Partie 3'!$K$5:$K$28,MATCH($A9,'Partie 3'!$B$5:$B$28,0),1),0) ,_xlfn.IFNA(INDEX('Partie 3'!$K$5:$K$28,MATCH($A9,'Partie 3'!$C$5:$C$28,0),1),0) , _xlfn.IFNA(INDEX('Partie 3'!$J$5:$J$28,MATCH($A9,'Partie 3'!$F$5:$F$28,0),1),0), _xlfn.IFNA(INDEX('Partie 3'!$J$5:$J$28,MATCH($A9,'Partie 3'!$G$5:$G$28,0),1),0))</f>
        <v>0</v>
      </c>
      <c r="R9" s="16" t="n">
        <f aca="false">SUM(_xlfn.IFNA(INDEX('Partie 4'!$C$5:$C$28,MATCH($A9,'Partie 4'!$B$5:$B$28,0),1),0) , _xlfn.IFNA(INDEX('Partie 4'!$B$5:$B$28,MATCH($A9,'Partie 4'!$C$5:$C$28,0),1),0),_xlfn.IFNA(INDEX('Partie 4'!$F$5:$F$28,MATCH($A9,'Partie 4'!$G$5:$G$28,0),1),0),_xlfn.IFNA(INDEX('Partie 4'!$G$5:$G$28,MATCH($A9,'Partie 4'!$F$5:$F$28,0),1),0))</f>
        <v>0</v>
      </c>
      <c r="S9" s="16" t="n">
        <f aca="false">SUM(_xlfn.IFNA(INDEX('Partie 4'!$F$5:$F$28,MATCH($A9,'Partie 4'!$B$5:$B$28,0),1),0) ,_xlfn.IFNA(INDEX('Partie 4'!$F$5:$F$28,MATCH($A9,'Partie 4'!$C$5:$C$28,0),1),0) , _xlfn.IFNA(INDEX('Partie 4'!$B$5:$B$28,MATCH($A9,'Partie 4'!$F$5:$F$28,0),1),0),_xlfn.IFNA(INDEX('Partie 4'!$B$5:$B$28,MATCH($A9,'Partie 4'!$G$5:$G$28,0),1),0))</f>
        <v>0</v>
      </c>
      <c r="T9" s="16" t="n">
        <f aca="false">SUM(_xlfn.IFNA(INDEX('Partie 4'!$G$5:$G$28,MATCH($A9,'Partie 4'!$B$5:$B$28,0),1),0) ,_xlfn.IFNA(INDEX('Partie 4'!$G$5:$G$28,MATCH($A9,'Partie 4'!$C$5:$C$28,0),1),0) , _xlfn.IFNA(INDEX('Partie 4'!$C$5:$C$28,MATCH($A9,'Partie 4'!$F$5:$F$28,0),1),0),_xlfn.IFNA(INDEX('Partie 4'!$C$5:$C$28,MATCH($A9,'Partie 4'!$G$5:$G$28,0),1),0))</f>
        <v>0</v>
      </c>
      <c r="U9" s="16" t="n">
        <f aca="false">SUM(_xlfn.IFNA(INDEX('Partie 4'!$J$5:$J$28,MATCH($A9,'Partie 4'!$B$5:$B$28,0),1),0) ,_xlfn.IFNA(INDEX('Partie 4'!$J$5:$J$28,MATCH($A9,'Partie 4'!$C$5:$C$28,0),1),0) , _xlfn.IFNA(INDEX('Partie 4'!$K$5:$K$28,MATCH($A9,'Partie 4'!$F$5:$F$28,0),1),0), _xlfn.IFNA(INDEX('Partie 4'!$K$5:$K$28,MATCH($A9,'Partie 4'!$G$5:$G$28,0),1),0))</f>
        <v>0</v>
      </c>
      <c r="V9" s="16" t="n">
        <f aca="false">SUM(_xlfn.IFNA(INDEX('Partie 4'!$K$5:$K$28,MATCH($A9,'Partie 4'!$B$5:$B$28,0),1),0) ,_xlfn.IFNA(INDEX('Partie 4'!$K$5:$K$28,MATCH($A9,'Partie 4'!$C$5:$C$28,0),1),0) , _xlfn.IFNA(INDEX('Partie 4'!$J$5:$J$28,MATCH($A9,'Partie 4'!$F$5:$F$28,0),1),0), _xlfn.IFNA(INDEX('Partie 4'!$J$5:$J$28,MATCH($A9,'Partie 4'!$G$5:$G$28,0),1),0))</f>
        <v>0</v>
      </c>
      <c r="W9" s="16" t="n">
        <f aca="false">SUM(_xlfn.IFNA(INDEX('Partie 5'!$C$5:$C$28,MATCH($A9,'Partie 5'!$B$5:$B$28,0),1),0) , _xlfn.IFNA(INDEX('Partie 5'!$B$5:$B$28,MATCH($A9,'Partie 5'!$C$5:$C$28,0),1),0),_xlfn.IFNA(INDEX('Partie 5'!$F$5:$F$28,MATCH($A9,'Partie 5'!$G$5:$G$28,0),1),0),_xlfn.IFNA(INDEX('Partie 5'!$G$5:$G$28,MATCH($A9,'Partie 5'!$F$5:$F$28,0),1),0))</f>
        <v>0</v>
      </c>
      <c r="X9" s="16" t="n">
        <f aca="false">SUM(_xlfn.IFNA(INDEX('Partie 5'!$F$5:$F$28,MATCH($A9,'Partie 5'!$B$5:$B$28,0),1),0) ,_xlfn.IFNA(INDEX('Partie 5'!$F$5:$F$28,MATCH($A9,'Partie 5'!$C$5:$C$28,0),1),0) , _xlfn.IFNA(INDEX('Partie 5'!$B$5:$B$28,MATCH($A9,'Partie 5'!$F$5:$F$28,0),1),0),_xlfn.IFNA(INDEX('Partie 5'!$B$5:$B$28,MATCH($A9,'Partie 5'!$G$5:$G$28,0),1),0))</f>
        <v>0</v>
      </c>
      <c r="Y9" s="16" t="n">
        <f aca="false">SUM(_xlfn.IFNA(INDEX('Partie 5'!$G$5:$G$28,MATCH($A9,'Partie 5'!$B$5:$B$28,0),1),0) ,_xlfn.IFNA(INDEX('Partie 5'!$G$5:$G$28,MATCH($A9,'Partie 5'!$C$5:$C$28,0),1),0) , _xlfn.IFNA(INDEX('Partie 5'!$C$5:$C$28,MATCH($A9,'Partie 5'!$F$5:$F$28,0),1),0),_xlfn.IFNA(INDEX('Partie 5'!$C$5:$C$28,MATCH($A9,'Partie 5'!$G$5:$G$28,0),1),0))</f>
        <v>0</v>
      </c>
      <c r="Z9" s="16" t="n">
        <f aca="false">SUM(_xlfn.IFNA(INDEX('Partie 5'!$J$5:$J$28,MATCH($A9,'Partie 5'!$B$5:$B$28,0),1),0) ,_xlfn.IFNA(INDEX('Partie 5'!$J$5:$J$28,MATCH($A9,'Partie 5'!$C$5:$C$28,0),1),0) , _xlfn.IFNA(INDEX('Partie 5'!$K$5:$K$28,MATCH($A9,'Partie 5'!$F$5:$F$28,0),1),0), _xlfn.IFNA(INDEX('Partie 5'!$K$5:$K$28,MATCH($A9,'Partie 5'!$G$5:$G$28,0),1),0))</f>
        <v>0</v>
      </c>
      <c r="AA9" s="16" t="n">
        <f aca="false">SUM(_xlfn.IFNA(INDEX('Partie 5'!$K$5:$K$28,MATCH($A9,'Partie 5'!$B$5:$B$28,0),1),0) ,_xlfn.IFNA(INDEX('Partie 5'!$K$5:$K$28,MATCH($A9,'Partie 5'!$C$5:$C$28,0),1),0) , _xlfn.IFNA(INDEX('Partie 5'!$J$5:$J$28,MATCH($A9,'Partie 5'!$F$5:$F$28,0),1),0), _xlfn.IFNA(INDEX('Partie 5'!$J$5:$J$28,MATCH($A9,'Partie 5'!$G$5:$G$28,0),1),0))</f>
        <v>0</v>
      </c>
      <c r="AB9" s="16" t="n">
        <f aca="false">SUM(_xlfn.IFNA(INDEX('Partie 6'!$C$5:$C$28,MATCH($A9,'Partie 6'!$B$5:$B$28,0),1),0) , _xlfn.IFNA(INDEX('Partie 6'!$B$5:$B$28,MATCH($A9,'Partie 6'!$C$5:$C$28,0),1),0),_xlfn.IFNA(INDEX('Partie 6'!$F$5:$F$28,MATCH($A9,'Partie 6'!$G$5:$G$28,0),1),0),_xlfn.IFNA(INDEX('Partie 6'!$G$5:$G$28,MATCH($A9,'Partie 6'!$F$5:$F$28,0),1),0))</f>
        <v>0</v>
      </c>
      <c r="AC9" s="16" t="n">
        <f aca="false">SUM(_xlfn.IFNA(INDEX('Partie 6'!$F$5:$F$28,MATCH($A9,'Partie 6'!$B$5:$B$28,0),1),0) ,_xlfn.IFNA(INDEX('Partie 6'!$F$5:$F$28,MATCH($A9,'Partie 6'!$C$5:$C$28,0),1),0) , _xlfn.IFNA(INDEX('Partie 6'!$B$5:$B$28,MATCH($A9,'Partie 6'!$F$5:$F$28,0),1),0),_xlfn.IFNA(INDEX('Partie 6'!$B$5:$B$28,MATCH($A9,'Partie 6'!$G$5:$G$28,0),1),0))</f>
        <v>0</v>
      </c>
      <c r="AD9" s="16" t="n">
        <f aca="false">SUM(_xlfn.IFNA(INDEX('Partie 6'!$G$5:$G$28,MATCH($A9,'Partie 6'!$B$5:$B$28,0),1),0) ,_xlfn.IFNA(INDEX('Partie 6'!$G$5:$G$28,MATCH($A9,'Partie 6'!$C$5:$C$28,0),1),0) , _xlfn.IFNA(INDEX('Partie 6'!$C$5:$C$28,MATCH($A9,'Partie 6'!$F$5:$F$28,0),1),0),_xlfn.IFNA(INDEX('Partie 6'!$C$5:$C$28,MATCH($A9,'Partie 6'!$G$5:$G$28,0),1),0))</f>
        <v>0</v>
      </c>
      <c r="AE9" s="16" t="n">
        <f aca="false">SUM(_xlfn.IFNA(INDEX('Partie 6'!$J$5:$J$28,MATCH($A9,'Partie 6'!$B$5:$B$28,0),1),0) ,_xlfn.IFNA(INDEX('Partie 6'!$J$5:$J$28,MATCH($A9,'Partie 6'!$C$5:$C$28,0),1),0) , _xlfn.IFNA(INDEX('Partie 6'!$K$5:$K$28,MATCH($A9,'Partie 6'!$F$5:$F$28,0),1),0), _xlfn.IFNA(INDEX('Partie 6'!$K$5:$K$28,MATCH($A9,'Partie 6'!$G$5:$G$28,0),1),0))</f>
        <v>0</v>
      </c>
      <c r="AF9" s="16" t="n">
        <f aca="false">SUM(_xlfn.IFNA(INDEX('Partie 6'!$K$5:$K$28,MATCH($A9,'Partie 6'!$B$5:$B$28,0),1),0) ,_xlfn.IFNA(INDEX('Partie 6'!$K$5:$K$28,MATCH($A9,'Partie 6'!$C$5:$C$28,0),1),0) , _xlfn.IFNA(INDEX('Partie 6'!$J$5:$J$28,MATCH($A9,'Partie 6'!$F$5:$F$28,0),1),0), _xlfn.IFNA(INDEX('Partie 6'!$J$5:$J$28,MATCH($A9,'Partie 6'!$G$5:$G$28,0),1),0))</f>
        <v>0</v>
      </c>
      <c r="AG9" s="16" t="n">
        <f aca="false">SUM(_xlfn.IFNA(INDEX('Partie 7'!$C$5:$C$28,MATCH($A9,'Partie 7'!$B$5:$B$28,0),1),0) , _xlfn.IFNA(INDEX('Partie 7'!$B$5:$B$28,MATCH($A9,'Partie 7'!$C$5:$C$28,0),1),0),_xlfn.IFNA(INDEX('Partie 7'!$F$5:$F$28,MATCH($A9,'Partie 7'!$G$5:$G$28,0),1),0),_xlfn.IFNA(INDEX('Partie 7'!$G$5:$G$28,MATCH($A9,'Partie 7'!$F$5:$F$28,0),1),0))</f>
        <v>0</v>
      </c>
      <c r="AH9" s="16" t="n">
        <f aca="false">SUM(_xlfn.IFNA(INDEX('Partie 7'!$F$5:$F$28,MATCH($A9,'Partie 7'!$B$5:$B$28,0),1),0) ,_xlfn.IFNA(INDEX('Partie 7'!$F$5:$F$28,MATCH($A9,'Partie 7'!$C$5:$C$28,0),1),0) , _xlfn.IFNA(INDEX('Partie 7'!$B$5:$B$28,MATCH($A9,'Partie 7'!$F$5:$F$28,0),1),0),_xlfn.IFNA(INDEX('Partie 7'!$B$5:$B$28,MATCH($A9,'Partie 7'!$G$5:$G$28,0),1),0))</f>
        <v>0</v>
      </c>
      <c r="AI9" s="16" t="n">
        <f aca="false">SUM(_xlfn.IFNA(INDEX('Partie 7'!$G$5:$G$28,MATCH($A9,'Partie 7'!$B$5:$B$28,0),1),0) ,_xlfn.IFNA(INDEX('Partie 7'!$G$5:$G$28,MATCH($A9,'Partie 7'!$C$5:$C$28,0),1),0) , _xlfn.IFNA(INDEX('Partie 7'!$C$5:$C$28,MATCH($A9,'Partie 7'!$F$5:$F$28,0),1),0),_xlfn.IFNA(INDEX('Partie 7'!$C$5:$C$28,MATCH($A9,'Partie 7'!$G$5:$G$28,0),1),0))</f>
        <v>0</v>
      </c>
      <c r="AJ9" s="16" t="n">
        <f aca="false">SUM(_xlfn.IFNA(INDEX('Partie 7'!$J$5:$J$28,MATCH($A9,'Partie 7'!$B$5:$B$28,0),1),0) ,_xlfn.IFNA(INDEX('Partie 7'!$J$5:$J$28,MATCH($A9,'Partie 7'!$C$5:$C$28,0),1),0) , _xlfn.IFNA(INDEX('Partie 7'!$K$5:$K$28,MATCH($A9,'Partie 7'!$F$5:$F$28,0),1),0), _xlfn.IFNA(INDEX('Partie 7'!$K$5:$K$28,MATCH($A9,'Partie 7'!$G$5:$G$28,0),1),0))</f>
        <v>0</v>
      </c>
      <c r="AK9" s="16" t="n">
        <f aca="false">SUM(_xlfn.IFNA(INDEX('Partie 7'!$K$5:$K$28,MATCH($A9,'Partie 7'!$B$5:$B$28,0),1),0) ,_xlfn.IFNA(INDEX('Partie 7'!$K$5:$K$28,MATCH($A9,'Partie 7'!$C$5:$C$28,0),1),0) , _xlfn.IFNA(INDEX('Partie 7'!$J$5:$J$28,MATCH($A9,'Partie 7'!$F$5:$F$28,0),1),0), _xlfn.IFNA(INDEX('Partie 7'!$J$5:$J$28,MATCH($A9,'Partie 7'!$G$5:$G$28,0),1),0))</f>
        <v>0</v>
      </c>
    </row>
    <row r="10" customFormat="false" ht="18.55" hidden="false" customHeight="false" outlineLevel="0" collapsed="false">
      <c r="A10" s="14" t="n">
        <v>8</v>
      </c>
      <c r="B10" s="15"/>
      <c r="C10" s="16" t="n">
        <f aca="false">SUM(_xlfn.IFNA(INDEX('Partie 1'!$C$5:$C$28,MATCH($A10,'Partie 1'!$B$5:$B$28,0),1),0) , _xlfn.IFNA(INDEX('Partie 1'!$B$5:$B$28,MATCH($A10,'Partie 1'!$C$5:$C$28,0),1),0),_xlfn.IFNA(INDEX('Partie 1'!$F$5:$F$28,MATCH($A10,'Partie 1'!$G$5:$G$28,0),1),0),_xlfn.IFNA(INDEX('Partie 1'!$G$5:$G$28,MATCH($A10,'Partie 1'!$F$5:$F$28,0),1),0))</f>
        <v>0</v>
      </c>
      <c r="D10" s="16" t="n">
        <f aca="false">SUM(_xlfn.IFNA(INDEX('Partie 1'!$F$5:$F$28,MATCH($A10,'Partie 1'!$B$5:$B$28,0),1),0) ,_xlfn.IFNA(INDEX('Partie 1'!$F$5:$F$28,MATCH($A10,'Partie 1'!$C$5:$C$28,0),1),0) , _xlfn.IFNA(INDEX('Partie 1'!$B$5:$B$28,MATCH($A10,'Partie 1'!$F$5:$F$28,0),1),0),_xlfn.IFNA(INDEX('Partie 1'!$B$5:$B$28,MATCH($A10,'Partie 1'!$G$5:$G$28,0),1),0))</f>
        <v>0</v>
      </c>
      <c r="E10" s="16" t="n">
        <f aca="false">SUM(_xlfn.IFNA(INDEX('Partie 1'!$G$5:$G$28,MATCH($A10,'Partie 1'!$B$5:$B$28,0),1),0) ,_xlfn.IFNA(INDEX('Partie 1'!$G$5:$G$28,MATCH($A10,'Partie 1'!$C$5:$C$28,0),1),0) , _xlfn.IFNA(INDEX('Partie 1'!$C$5:$C$28,MATCH($A10,'Partie 1'!$F$5:$F$28,0),1),0),_xlfn.IFNA(INDEX('Partie 1'!$C$5:$C$28,MATCH($A10,'Partie 1'!$G$5:$G$28,0),1),0))</f>
        <v>0</v>
      </c>
      <c r="F10" s="16" t="n">
        <f aca="false">SUM(_xlfn.IFNA(INDEX('Partie 1'!$J$5:$J$28,MATCH($A10,'Partie 1'!$B$5:$B$28,0),1),0) ,_xlfn.IFNA(INDEX('Partie 1'!$J$5:$J$28,MATCH($A10,'Partie 1'!$C$5:$C$28,0),1),0) , _xlfn.IFNA(INDEX('Partie 1'!$K$5:$K$28,MATCH($A10,'Partie 1'!$F$5:$F$28,0),1),0), _xlfn.IFNA(INDEX('Partie 1'!$K$5:$K$28,MATCH($A10,'Partie 1'!$G$5:$G$28,0),1),0))</f>
        <v>0</v>
      </c>
      <c r="G10" s="16" t="n">
        <f aca="false">SUM(_xlfn.IFNA(INDEX('Partie 1'!$K$5:$K$28,MATCH($A10,'Partie 1'!$B$5:$B$28,0),1),0) ,_xlfn.IFNA(INDEX('Partie 1'!$K$5:$K$28,MATCH($A10,'Partie 1'!$C$5:$C$28,0),1),0) , _xlfn.IFNA(INDEX('Partie 1'!$J$5:$J$28,MATCH($A10,'Partie 1'!$F$5:$F$28,0),1),0), _xlfn.IFNA(INDEX('Partie 1'!$J$5:$J$28,MATCH($A10,'Partie 1'!$G$5:$G$28,0),1),0))</f>
        <v>0</v>
      </c>
      <c r="H10" s="16" t="n">
        <f aca="false">SUM(_xlfn.IFNA(INDEX('Partie 2'!$C$5:$C$28,MATCH($A10,'Partie 2'!$B$5:$B$28,0),1),0) , _xlfn.IFNA(INDEX('Partie 2'!$B$5:$B$28,MATCH($A10,'Partie 2'!$C$5:$C$28,0),1),0),_xlfn.IFNA(INDEX('Partie 2'!$F$5:$F$28,MATCH($A10,'Partie 2'!$G$5:$G$28,0),1),0),_xlfn.IFNA(INDEX('Partie 2'!$G$5:$G$28,MATCH($A10,'Partie 2'!$F$5:$F$28,0),1),0))</f>
        <v>0</v>
      </c>
      <c r="I10" s="16" t="n">
        <f aca="false">SUM(_xlfn.IFNA(INDEX('Partie 2'!$F$5:$F$28,MATCH($A10,'Partie 2'!$B$5:$B$28,0),1),0) ,_xlfn.IFNA(INDEX('Partie 2'!$F$5:$F$28,MATCH($A10,'Partie 2'!$C$5:$C$28,0),1),0) , _xlfn.IFNA(INDEX('Partie 2'!$B$5:$B$28,MATCH($A10,'Partie 2'!$F$5:$F$28,0),1),0),_xlfn.IFNA(INDEX('Partie 2'!$B$5:$B$28,MATCH($A10,'Partie 2'!$G$5:$G$28,0),1),0))</f>
        <v>0</v>
      </c>
      <c r="J10" s="16" t="n">
        <f aca="false">SUM(_xlfn.IFNA(INDEX('Partie 2'!$G$5:$G$28,MATCH($A10,'Partie 2'!$B$5:$B$28,0),1),0) ,_xlfn.IFNA(INDEX('Partie 2'!$G$5:$G$28,MATCH($A10,'Partie 2'!$C$5:$C$28,0),1),0) , _xlfn.IFNA(INDEX('Partie 2'!$C$5:$C$28,MATCH($A10,'Partie 2'!$F$5:$F$28,0),1),0),_xlfn.IFNA(INDEX('Partie 2'!$C$5:$C$28,MATCH($A10,'Partie 2'!$G$5:$G$28,0),1),0))</f>
        <v>0</v>
      </c>
      <c r="K10" s="16" t="n">
        <f aca="false">SUM(_xlfn.IFNA(INDEX('Partie 2'!$J$5:$J$28,MATCH($A10,'Partie 2'!$B$5:$B$28,0),1),0) ,_xlfn.IFNA(INDEX('Partie 2'!$J$5:$J$28,MATCH($A10,'Partie 2'!$C$5:$C$28,0),1),0) , _xlfn.IFNA(INDEX('Partie 2'!$K$5:$K$28,MATCH($A10,'Partie 2'!$F$5:$F$28,0),1),0), _xlfn.IFNA(INDEX('Partie 2'!$K$5:$K$28,MATCH($A10,'Partie 2'!$G$5:$G$28,0),1),0))</f>
        <v>0</v>
      </c>
      <c r="L10" s="16" t="n">
        <f aca="false">SUM(_xlfn.IFNA(INDEX('Partie 2'!$K$5:$K$28,MATCH($A10,'Partie 2'!$B$5:$B$28,0),1),0) ,_xlfn.IFNA(INDEX('Partie 2'!$K$5:$K$28,MATCH($A10,'Partie 2'!$C$5:$C$28,0),1),0) , _xlfn.IFNA(INDEX('Partie 2'!$J$5:$J$28,MATCH($A10,'Partie 2'!$F$5:$F$28,0),1),0), _xlfn.IFNA(INDEX('Partie 2'!$J$5:$J$28,MATCH($A10,'Partie 2'!$G$5:$G$28,0),1),0))</f>
        <v>0</v>
      </c>
      <c r="M10" s="16" t="n">
        <f aca="false">SUM(_xlfn.IFNA(INDEX('Partie 3'!$C$5:$C$28,MATCH($A10,'Partie 3'!$B$5:$B$28,0),1),0) , _xlfn.IFNA(INDEX('Partie 3'!$B$5:$B$28,MATCH($A10,'Partie 3'!$C$5:$C$28,0),1),0),_xlfn.IFNA(INDEX('Partie 3'!$F$5:$F$28,MATCH($A10,'Partie 3'!$G$5:$G$28,0),1),0),_xlfn.IFNA(INDEX('Partie 3'!$G$5:$G$28,MATCH($A10,'Partie 3'!$F$5:$F$28,0),1),0))</f>
        <v>0</v>
      </c>
      <c r="N10" s="16" t="n">
        <f aca="false">SUM(_xlfn.IFNA(INDEX('Partie 3'!$F$5:$F$28,MATCH($A10,'Partie 3'!$B$5:$B$28,0),1),0) ,_xlfn.IFNA(INDEX('Partie 3'!$F$5:$F$28,MATCH($A10,'Partie 3'!$C$5:$C$28,0),1),0) , _xlfn.IFNA(INDEX('Partie 3'!$B$5:$B$28,MATCH($A10,'Partie 3'!$F$5:$F$28,0),1),0),_xlfn.IFNA(INDEX('Partie 3'!$B$5:$B$28,MATCH($A10,'Partie 3'!$G$5:$G$28,0),1),0))</f>
        <v>0</v>
      </c>
      <c r="O10" s="16" t="n">
        <f aca="false">SUM(_xlfn.IFNA(INDEX('Partie 3'!$G$5:$G$28,MATCH($A10,'Partie 3'!$B$5:$B$28,0),1),0) ,_xlfn.IFNA(INDEX('Partie 3'!$G$5:$G$28,MATCH($A10,'Partie 3'!$C$5:$C$28,0),1),0) , _xlfn.IFNA(INDEX('Partie 3'!$C$5:$C$28,MATCH($A10,'Partie 3'!$F$5:$F$28,0),1),0),_xlfn.IFNA(INDEX('Partie 3'!$C$5:$C$28,MATCH($A10,'Partie 3'!$G$5:$G$28,0),1),0))</f>
        <v>0</v>
      </c>
      <c r="P10" s="16" t="n">
        <f aca="false">SUM(_xlfn.IFNA(INDEX('Partie 3'!$J$5:$J$28,MATCH($A10,'Partie 3'!$B$5:$B$28,0),1),0) ,_xlfn.IFNA(INDEX('Partie 3'!$J$5:$J$28,MATCH($A10,'Partie 3'!$C$5:$C$28,0),1),0) , _xlfn.IFNA(INDEX('Partie 3'!$K$5:$K$28,MATCH($A10,'Partie 3'!$F$5:$F$28,0),1),0), _xlfn.IFNA(INDEX('Partie 3'!$K$5:$K$28,MATCH($A10,'Partie 3'!$G$5:$G$28,0),1),0))</f>
        <v>0</v>
      </c>
      <c r="Q10" s="16" t="n">
        <f aca="false">SUM(_xlfn.IFNA(INDEX('Partie 3'!$K$5:$K$28,MATCH($A10,'Partie 3'!$B$5:$B$28,0),1),0) ,_xlfn.IFNA(INDEX('Partie 3'!$K$5:$K$28,MATCH($A10,'Partie 3'!$C$5:$C$28,0),1),0) , _xlfn.IFNA(INDEX('Partie 3'!$J$5:$J$28,MATCH($A10,'Partie 3'!$F$5:$F$28,0),1),0), _xlfn.IFNA(INDEX('Partie 3'!$J$5:$J$28,MATCH($A10,'Partie 3'!$G$5:$G$28,0),1),0))</f>
        <v>0</v>
      </c>
      <c r="R10" s="16" t="n">
        <f aca="false">SUM(_xlfn.IFNA(INDEX('Partie 4'!$C$5:$C$28,MATCH($A10,'Partie 4'!$B$5:$B$28,0),1),0) , _xlfn.IFNA(INDEX('Partie 4'!$B$5:$B$28,MATCH($A10,'Partie 4'!$C$5:$C$28,0),1),0),_xlfn.IFNA(INDEX('Partie 4'!$F$5:$F$28,MATCH($A10,'Partie 4'!$G$5:$G$28,0),1),0),_xlfn.IFNA(INDEX('Partie 4'!$G$5:$G$28,MATCH($A10,'Partie 4'!$F$5:$F$28,0),1),0))</f>
        <v>0</v>
      </c>
      <c r="S10" s="16" t="n">
        <f aca="false">SUM(_xlfn.IFNA(INDEX('Partie 4'!$F$5:$F$28,MATCH($A10,'Partie 4'!$B$5:$B$28,0),1),0) ,_xlfn.IFNA(INDEX('Partie 4'!$F$5:$F$28,MATCH($A10,'Partie 4'!$C$5:$C$28,0),1),0) , _xlfn.IFNA(INDEX('Partie 4'!$B$5:$B$28,MATCH($A10,'Partie 4'!$F$5:$F$28,0),1),0),_xlfn.IFNA(INDEX('Partie 4'!$B$5:$B$28,MATCH($A10,'Partie 4'!$G$5:$G$28,0),1),0))</f>
        <v>0</v>
      </c>
      <c r="T10" s="16" t="n">
        <f aca="false">SUM(_xlfn.IFNA(INDEX('Partie 4'!$G$5:$G$28,MATCH($A10,'Partie 4'!$B$5:$B$28,0),1),0) ,_xlfn.IFNA(INDEX('Partie 4'!$G$5:$G$28,MATCH($A10,'Partie 4'!$C$5:$C$28,0),1),0) , _xlfn.IFNA(INDEX('Partie 4'!$C$5:$C$28,MATCH($A10,'Partie 4'!$F$5:$F$28,0),1),0),_xlfn.IFNA(INDEX('Partie 4'!$C$5:$C$28,MATCH($A10,'Partie 4'!$G$5:$G$28,0),1),0))</f>
        <v>0</v>
      </c>
      <c r="U10" s="16" t="n">
        <f aca="false">SUM(_xlfn.IFNA(INDEX('Partie 4'!$J$5:$J$28,MATCH($A10,'Partie 4'!$B$5:$B$28,0),1),0) ,_xlfn.IFNA(INDEX('Partie 4'!$J$5:$J$28,MATCH($A10,'Partie 4'!$C$5:$C$28,0),1),0) , _xlfn.IFNA(INDEX('Partie 4'!$K$5:$K$28,MATCH($A10,'Partie 4'!$F$5:$F$28,0),1),0), _xlfn.IFNA(INDEX('Partie 4'!$K$5:$K$28,MATCH($A10,'Partie 4'!$G$5:$G$28,0),1),0))</f>
        <v>0</v>
      </c>
      <c r="V10" s="16" t="n">
        <f aca="false">SUM(_xlfn.IFNA(INDEX('Partie 4'!$K$5:$K$28,MATCH($A10,'Partie 4'!$B$5:$B$28,0),1),0) ,_xlfn.IFNA(INDEX('Partie 4'!$K$5:$K$28,MATCH($A10,'Partie 4'!$C$5:$C$28,0),1),0) , _xlfn.IFNA(INDEX('Partie 4'!$J$5:$J$28,MATCH($A10,'Partie 4'!$F$5:$F$28,0),1),0), _xlfn.IFNA(INDEX('Partie 4'!$J$5:$J$28,MATCH($A10,'Partie 4'!$G$5:$G$28,0),1),0))</f>
        <v>0</v>
      </c>
      <c r="W10" s="16" t="n">
        <f aca="false">SUM(_xlfn.IFNA(INDEX('Partie 5'!$C$5:$C$28,MATCH($A10,'Partie 5'!$B$5:$B$28,0),1),0) , _xlfn.IFNA(INDEX('Partie 5'!$B$5:$B$28,MATCH($A10,'Partie 5'!$C$5:$C$28,0),1),0),_xlfn.IFNA(INDEX('Partie 5'!$F$5:$F$28,MATCH($A10,'Partie 5'!$G$5:$G$28,0),1),0),_xlfn.IFNA(INDEX('Partie 5'!$G$5:$G$28,MATCH($A10,'Partie 5'!$F$5:$F$28,0),1),0))</f>
        <v>0</v>
      </c>
      <c r="X10" s="16" t="n">
        <f aca="false">SUM(_xlfn.IFNA(INDEX('Partie 5'!$F$5:$F$28,MATCH($A10,'Partie 5'!$B$5:$B$28,0),1),0) ,_xlfn.IFNA(INDEX('Partie 5'!$F$5:$F$28,MATCH($A10,'Partie 5'!$C$5:$C$28,0),1),0) , _xlfn.IFNA(INDEX('Partie 5'!$B$5:$B$28,MATCH($A10,'Partie 5'!$F$5:$F$28,0),1),0),_xlfn.IFNA(INDEX('Partie 5'!$B$5:$B$28,MATCH($A10,'Partie 5'!$G$5:$G$28,0),1),0))</f>
        <v>0</v>
      </c>
      <c r="Y10" s="16" t="n">
        <f aca="false">SUM(_xlfn.IFNA(INDEX('Partie 5'!$G$5:$G$28,MATCH($A10,'Partie 5'!$B$5:$B$28,0),1),0) ,_xlfn.IFNA(INDEX('Partie 5'!$G$5:$G$28,MATCH($A10,'Partie 5'!$C$5:$C$28,0),1),0) , _xlfn.IFNA(INDEX('Partie 5'!$C$5:$C$28,MATCH($A10,'Partie 5'!$F$5:$F$28,0),1),0),_xlfn.IFNA(INDEX('Partie 5'!$C$5:$C$28,MATCH($A10,'Partie 5'!$G$5:$G$28,0),1),0))</f>
        <v>0</v>
      </c>
      <c r="Z10" s="16" t="n">
        <f aca="false">SUM(_xlfn.IFNA(INDEX('Partie 5'!$J$5:$J$28,MATCH($A10,'Partie 5'!$B$5:$B$28,0),1),0) ,_xlfn.IFNA(INDEX('Partie 5'!$J$5:$J$28,MATCH($A10,'Partie 5'!$C$5:$C$28,0),1),0) , _xlfn.IFNA(INDEX('Partie 5'!$K$5:$K$28,MATCH($A10,'Partie 5'!$F$5:$F$28,0),1),0), _xlfn.IFNA(INDEX('Partie 5'!$K$5:$K$28,MATCH($A10,'Partie 5'!$G$5:$G$28,0),1),0))</f>
        <v>0</v>
      </c>
      <c r="AA10" s="16" t="n">
        <f aca="false">SUM(_xlfn.IFNA(INDEX('Partie 5'!$K$5:$K$28,MATCH($A10,'Partie 5'!$B$5:$B$28,0),1),0) ,_xlfn.IFNA(INDEX('Partie 5'!$K$5:$K$28,MATCH($A10,'Partie 5'!$C$5:$C$28,0),1),0) , _xlfn.IFNA(INDEX('Partie 5'!$J$5:$J$28,MATCH($A10,'Partie 5'!$F$5:$F$28,0),1),0), _xlfn.IFNA(INDEX('Partie 5'!$J$5:$J$28,MATCH($A10,'Partie 5'!$G$5:$G$28,0),1),0))</f>
        <v>0</v>
      </c>
      <c r="AB10" s="16" t="n">
        <f aca="false">SUM(_xlfn.IFNA(INDEX('Partie 6'!$C$5:$C$28,MATCH($A10,'Partie 6'!$B$5:$B$28,0),1),0) , _xlfn.IFNA(INDEX('Partie 6'!$B$5:$B$28,MATCH($A10,'Partie 6'!$C$5:$C$28,0),1),0),_xlfn.IFNA(INDEX('Partie 6'!$F$5:$F$28,MATCH($A10,'Partie 6'!$G$5:$G$28,0),1),0),_xlfn.IFNA(INDEX('Partie 6'!$G$5:$G$28,MATCH($A10,'Partie 6'!$F$5:$F$28,0),1),0))</f>
        <v>0</v>
      </c>
      <c r="AC10" s="16" t="n">
        <f aca="false">SUM(_xlfn.IFNA(INDEX('Partie 6'!$F$5:$F$28,MATCH($A10,'Partie 6'!$B$5:$B$28,0),1),0) ,_xlfn.IFNA(INDEX('Partie 6'!$F$5:$F$28,MATCH($A10,'Partie 6'!$C$5:$C$28,0),1),0) , _xlfn.IFNA(INDEX('Partie 6'!$B$5:$B$28,MATCH($A10,'Partie 6'!$F$5:$F$28,0),1),0),_xlfn.IFNA(INDEX('Partie 6'!$B$5:$B$28,MATCH($A10,'Partie 6'!$G$5:$G$28,0),1),0))</f>
        <v>0</v>
      </c>
      <c r="AD10" s="16" t="n">
        <f aca="false">SUM(_xlfn.IFNA(INDEX('Partie 6'!$G$5:$G$28,MATCH($A10,'Partie 6'!$B$5:$B$28,0),1),0) ,_xlfn.IFNA(INDEX('Partie 6'!$G$5:$G$28,MATCH($A10,'Partie 6'!$C$5:$C$28,0),1),0) , _xlfn.IFNA(INDEX('Partie 6'!$C$5:$C$28,MATCH($A10,'Partie 6'!$F$5:$F$28,0),1),0),_xlfn.IFNA(INDEX('Partie 6'!$C$5:$C$28,MATCH($A10,'Partie 6'!$G$5:$G$28,0),1),0))</f>
        <v>0</v>
      </c>
      <c r="AE10" s="16" t="n">
        <f aca="false">SUM(_xlfn.IFNA(INDEX('Partie 6'!$J$5:$J$28,MATCH($A10,'Partie 6'!$B$5:$B$28,0),1),0) ,_xlfn.IFNA(INDEX('Partie 6'!$J$5:$J$28,MATCH($A10,'Partie 6'!$C$5:$C$28,0),1),0) , _xlfn.IFNA(INDEX('Partie 6'!$K$5:$K$28,MATCH($A10,'Partie 6'!$F$5:$F$28,0),1),0), _xlfn.IFNA(INDEX('Partie 6'!$K$5:$K$28,MATCH($A10,'Partie 6'!$G$5:$G$28,0),1),0))</f>
        <v>0</v>
      </c>
      <c r="AF10" s="16" t="n">
        <f aca="false">SUM(_xlfn.IFNA(INDEX('Partie 6'!$K$5:$K$28,MATCH($A10,'Partie 6'!$B$5:$B$28,0),1),0) ,_xlfn.IFNA(INDEX('Partie 6'!$K$5:$K$28,MATCH($A10,'Partie 6'!$C$5:$C$28,0),1),0) , _xlfn.IFNA(INDEX('Partie 6'!$J$5:$J$28,MATCH($A10,'Partie 6'!$F$5:$F$28,0),1),0), _xlfn.IFNA(INDEX('Partie 6'!$J$5:$J$28,MATCH($A10,'Partie 6'!$G$5:$G$28,0),1),0))</f>
        <v>0</v>
      </c>
      <c r="AG10" s="16" t="n">
        <f aca="false">SUM(_xlfn.IFNA(INDEX('Partie 7'!$C$5:$C$28,MATCH($A10,'Partie 7'!$B$5:$B$28,0),1),0) , _xlfn.IFNA(INDEX('Partie 7'!$B$5:$B$28,MATCH($A10,'Partie 7'!$C$5:$C$28,0),1),0),_xlfn.IFNA(INDEX('Partie 7'!$F$5:$F$28,MATCH($A10,'Partie 7'!$G$5:$G$28,0),1),0),_xlfn.IFNA(INDEX('Partie 7'!$G$5:$G$28,MATCH($A10,'Partie 7'!$F$5:$F$28,0),1),0))</f>
        <v>0</v>
      </c>
      <c r="AH10" s="16" t="n">
        <f aca="false">SUM(_xlfn.IFNA(INDEX('Partie 7'!$F$5:$F$28,MATCH($A10,'Partie 7'!$B$5:$B$28,0),1),0) ,_xlfn.IFNA(INDEX('Partie 7'!$F$5:$F$28,MATCH($A10,'Partie 7'!$C$5:$C$28,0),1),0) , _xlfn.IFNA(INDEX('Partie 7'!$B$5:$B$28,MATCH($A10,'Partie 7'!$F$5:$F$28,0),1),0),_xlfn.IFNA(INDEX('Partie 7'!$B$5:$B$28,MATCH($A10,'Partie 7'!$G$5:$G$28,0),1),0))</f>
        <v>0</v>
      </c>
      <c r="AI10" s="16" t="n">
        <f aca="false">SUM(_xlfn.IFNA(INDEX('Partie 7'!$G$5:$G$28,MATCH($A10,'Partie 7'!$B$5:$B$28,0),1),0) ,_xlfn.IFNA(INDEX('Partie 7'!$G$5:$G$28,MATCH($A10,'Partie 7'!$C$5:$C$28,0),1),0) , _xlfn.IFNA(INDEX('Partie 7'!$C$5:$C$28,MATCH($A10,'Partie 7'!$F$5:$F$28,0),1),0),_xlfn.IFNA(INDEX('Partie 7'!$C$5:$C$28,MATCH($A10,'Partie 7'!$G$5:$G$28,0),1),0))</f>
        <v>0</v>
      </c>
      <c r="AJ10" s="16" t="n">
        <f aca="false">SUM(_xlfn.IFNA(INDEX('Partie 7'!$J$5:$J$28,MATCH($A10,'Partie 7'!$B$5:$B$28,0),1),0) ,_xlfn.IFNA(INDEX('Partie 7'!$J$5:$J$28,MATCH($A10,'Partie 7'!$C$5:$C$28,0),1),0) , _xlfn.IFNA(INDEX('Partie 7'!$K$5:$K$28,MATCH($A10,'Partie 7'!$F$5:$F$28,0),1),0), _xlfn.IFNA(INDEX('Partie 7'!$K$5:$K$28,MATCH($A10,'Partie 7'!$G$5:$G$28,0),1),0))</f>
        <v>0</v>
      </c>
      <c r="AK10" s="16" t="n">
        <f aca="false">SUM(_xlfn.IFNA(INDEX('Partie 7'!$K$5:$K$28,MATCH($A10,'Partie 7'!$B$5:$B$28,0),1),0) ,_xlfn.IFNA(INDEX('Partie 7'!$K$5:$K$28,MATCH($A10,'Partie 7'!$C$5:$C$28,0),1),0) , _xlfn.IFNA(INDEX('Partie 7'!$J$5:$J$28,MATCH($A10,'Partie 7'!$F$5:$F$28,0),1),0), _xlfn.IFNA(INDEX('Partie 7'!$J$5:$J$28,MATCH($A10,'Partie 7'!$G$5:$G$28,0),1),0))</f>
        <v>0</v>
      </c>
    </row>
    <row r="11" customFormat="false" ht="18.55" hidden="false" customHeight="false" outlineLevel="0" collapsed="false">
      <c r="A11" s="14" t="n">
        <v>9</v>
      </c>
      <c r="B11" s="15"/>
      <c r="C11" s="16" t="n">
        <f aca="false">SUM(_xlfn.IFNA(INDEX('Partie 1'!$C$5:$C$28,MATCH($A11,'Partie 1'!$B$5:$B$28,0),1),0) , _xlfn.IFNA(INDEX('Partie 1'!$B$5:$B$28,MATCH($A11,'Partie 1'!$C$5:$C$28,0),1),0),_xlfn.IFNA(INDEX('Partie 1'!$F$5:$F$28,MATCH($A11,'Partie 1'!$G$5:$G$28,0),1),0),_xlfn.IFNA(INDEX('Partie 1'!$G$5:$G$28,MATCH($A11,'Partie 1'!$F$5:$F$28,0),1),0))</f>
        <v>0</v>
      </c>
      <c r="D11" s="16" t="n">
        <f aca="false">SUM(_xlfn.IFNA(INDEX('Partie 1'!$F$5:$F$28,MATCH($A11,'Partie 1'!$B$5:$B$28,0),1),0) ,_xlfn.IFNA(INDEX('Partie 1'!$F$5:$F$28,MATCH($A11,'Partie 1'!$C$5:$C$28,0),1),0) , _xlfn.IFNA(INDEX('Partie 1'!$B$5:$B$28,MATCH($A11,'Partie 1'!$F$5:$F$28,0),1),0),_xlfn.IFNA(INDEX('Partie 1'!$B$5:$B$28,MATCH($A11,'Partie 1'!$G$5:$G$28,0),1),0))</f>
        <v>0</v>
      </c>
      <c r="E11" s="16" t="n">
        <f aca="false">SUM(_xlfn.IFNA(INDEX('Partie 1'!$G$5:$G$28,MATCH($A11,'Partie 1'!$B$5:$B$28,0),1),0) ,_xlfn.IFNA(INDEX('Partie 1'!$G$5:$G$28,MATCH($A11,'Partie 1'!$C$5:$C$28,0),1),0) , _xlfn.IFNA(INDEX('Partie 1'!$C$5:$C$28,MATCH($A11,'Partie 1'!$F$5:$F$28,0),1),0),_xlfn.IFNA(INDEX('Partie 1'!$C$5:$C$28,MATCH($A11,'Partie 1'!$G$5:$G$28,0),1),0))</f>
        <v>0</v>
      </c>
      <c r="F11" s="16" t="n">
        <f aca="false">SUM(_xlfn.IFNA(INDEX('Partie 1'!$J$5:$J$28,MATCH($A11,'Partie 1'!$B$5:$B$28,0),1),0) ,_xlfn.IFNA(INDEX('Partie 1'!$J$5:$J$28,MATCH($A11,'Partie 1'!$C$5:$C$28,0),1),0) , _xlfn.IFNA(INDEX('Partie 1'!$K$5:$K$28,MATCH($A11,'Partie 1'!$F$5:$F$28,0),1),0), _xlfn.IFNA(INDEX('Partie 1'!$K$5:$K$28,MATCH($A11,'Partie 1'!$G$5:$G$28,0),1),0))</f>
        <v>0</v>
      </c>
      <c r="G11" s="16" t="n">
        <f aca="false">SUM(_xlfn.IFNA(INDEX('Partie 1'!$K$5:$K$28,MATCH($A11,'Partie 1'!$B$5:$B$28,0),1),0) ,_xlfn.IFNA(INDEX('Partie 1'!$K$5:$K$28,MATCH($A11,'Partie 1'!$C$5:$C$28,0),1),0) , _xlfn.IFNA(INDEX('Partie 1'!$J$5:$J$28,MATCH($A11,'Partie 1'!$F$5:$F$28,0),1),0), _xlfn.IFNA(INDEX('Partie 1'!$J$5:$J$28,MATCH($A11,'Partie 1'!$G$5:$G$28,0),1),0))</f>
        <v>0</v>
      </c>
      <c r="H11" s="16" t="n">
        <f aca="false">SUM(_xlfn.IFNA(INDEX('Partie 2'!$C$5:$C$28,MATCH($A11,'Partie 2'!$B$5:$B$28,0),1),0) , _xlfn.IFNA(INDEX('Partie 2'!$B$5:$B$28,MATCH($A11,'Partie 2'!$C$5:$C$28,0),1),0),_xlfn.IFNA(INDEX('Partie 2'!$F$5:$F$28,MATCH($A11,'Partie 2'!$G$5:$G$28,0),1),0),_xlfn.IFNA(INDEX('Partie 2'!$G$5:$G$28,MATCH($A11,'Partie 2'!$F$5:$F$28,0),1),0))</f>
        <v>0</v>
      </c>
      <c r="I11" s="16" t="n">
        <f aca="false">SUM(_xlfn.IFNA(INDEX('Partie 2'!$F$5:$F$28,MATCH($A11,'Partie 2'!$B$5:$B$28,0),1),0) ,_xlfn.IFNA(INDEX('Partie 2'!$F$5:$F$28,MATCH($A11,'Partie 2'!$C$5:$C$28,0),1),0) , _xlfn.IFNA(INDEX('Partie 2'!$B$5:$B$28,MATCH($A11,'Partie 2'!$F$5:$F$28,0),1),0),_xlfn.IFNA(INDEX('Partie 2'!$B$5:$B$28,MATCH($A11,'Partie 2'!$G$5:$G$28,0),1),0))</f>
        <v>0</v>
      </c>
      <c r="J11" s="16" t="n">
        <f aca="false">SUM(_xlfn.IFNA(INDEX('Partie 2'!$G$5:$G$28,MATCH($A11,'Partie 2'!$B$5:$B$28,0),1),0) ,_xlfn.IFNA(INDEX('Partie 2'!$G$5:$G$28,MATCH($A11,'Partie 2'!$C$5:$C$28,0),1),0) , _xlfn.IFNA(INDEX('Partie 2'!$C$5:$C$28,MATCH($A11,'Partie 2'!$F$5:$F$28,0),1),0),_xlfn.IFNA(INDEX('Partie 2'!$C$5:$C$28,MATCH($A11,'Partie 2'!$G$5:$G$28,0),1),0))</f>
        <v>0</v>
      </c>
      <c r="K11" s="16" t="n">
        <f aca="false">SUM(_xlfn.IFNA(INDEX('Partie 2'!$J$5:$J$28,MATCH($A11,'Partie 2'!$B$5:$B$28,0),1),0) ,_xlfn.IFNA(INDEX('Partie 2'!$J$5:$J$28,MATCH($A11,'Partie 2'!$C$5:$C$28,0),1),0) , _xlfn.IFNA(INDEX('Partie 2'!$K$5:$K$28,MATCH($A11,'Partie 2'!$F$5:$F$28,0),1),0), _xlfn.IFNA(INDEX('Partie 2'!$K$5:$K$28,MATCH($A11,'Partie 2'!$G$5:$G$28,0),1),0))</f>
        <v>0</v>
      </c>
      <c r="L11" s="16" t="n">
        <f aca="false">SUM(_xlfn.IFNA(INDEX('Partie 2'!$K$5:$K$28,MATCH($A11,'Partie 2'!$B$5:$B$28,0),1),0) ,_xlfn.IFNA(INDEX('Partie 2'!$K$5:$K$28,MATCH($A11,'Partie 2'!$C$5:$C$28,0),1),0) , _xlfn.IFNA(INDEX('Partie 2'!$J$5:$J$28,MATCH($A11,'Partie 2'!$F$5:$F$28,0),1),0), _xlfn.IFNA(INDEX('Partie 2'!$J$5:$J$28,MATCH($A11,'Partie 2'!$G$5:$G$28,0),1),0))</f>
        <v>0</v>
      </c>
      <c r="M11" s="16" t="n">
        <f aca="false">SUM(_xlfn.IFNA(INDEX('Partie 3'!$C$5:$C$28,MATCH($A11,'Partie 3'!$B$5:$B$28,0),1),0) , _xlfn.IFNA(INDEX('Partie 3'!$B$5:$B$28,MATCH($A11,'Partie 3'!$C$5:$C$28,0),1),0),_xlfn.IFNA(INDEX('Partie 3'!$F$5:$F$28,MATCH($A11,'Partie 3'!$G$5:$G$28,0),1),0),_xlfn.IFNA(INDEX('Partie 3'!$G$5:$G$28,MATCH($A11,'Partie 3'!$F$5:$F$28,0),1),0))</f>
        <v>0</v>
      </c>
      <c r="N11" s="16" t="n">
        <f aca="false">SUM(_xlfn.IFNA(INDEX('Partie 3'!$F$5:$F$28,MATCH($A11,'Partie 3'!$B$5:$B$28,0),1),0) ,_xlfn.IFNA(INDEX('Partie 3'!$F$5:$F$28,MATCH($A11,'Partie 3'!$C$5:$C$28,0),1),0) , _xlfn.IFNA(INDEX('Partie 3'!$B$5:$B$28,MATCH($A11,'Partie 3'!$F$5:$F$28,0),1),0),_xlfn.IFNA(INDEX('Partie 3'!$B$5:$B$28,MATCH($A11,'Partie 3'!$G$5:$G$28,0),1),0))</f>
        <v>0</v>
      </c>
      <c r="O11" s="16" t="n">
        <f aca="false">SUM(_xlfn.IFNA(INDEX('Partie 3'!$G$5:$G$28,MATCH($A11,'Partie 3'!$B$5:$B$28,0),1),0) ,_xlfn.IFNA(INDEX('Partie 3'!$G$5:$G$28,MATCH($A11,'Partie 3'!$C$5:$C$28,0),1),0) , _xlfn.IFNA(INDEX('Partie 3'!$C$5:$C$28,MATCH($A11,'Partie 3'!$F$5:$F$28,0),1),0),_xlfn.IFNA(INDEX('Partie 3'!$C$5:$C$28,MATCH($A11,'Partie 3'!$G$5:$G$28,0),1),0))</f>
        <v>0</v>
      </c>
      <c r="P11" s="16" t="n">
        <f aca="false">SUM(_xlfn.IFNA(INDEX('Partie 3'!$J$5:$J$28,MATCH($A11,'Partie 3'!$B$5:$B$28,0),1),0) ,_xlfn.IFNA(INDEX('Partie 3'!$J$5:$J$28,MATCH($A11,'Partie 3'!$C$5:$C$28,0),1),0) , _xlfn.IFNA(INDEX('Partie 3'!$K$5:$K$28,MATCH($A11,'Partie 3'!$F$5:$F$28,0),1),0), _xlfn.IFNA(INDEX('Partie 3'!$K$5:$K$28,MATCH($A11,'Partie 3'!$G$5:$G$28,0),1),0))</f>
        <v>0</v>
      </c>
      <c r="Q11" s="16" t="n">
        <f aca="false">SUM(_xlfn.IFNA(INDEX('Partie 3'!$K$5:$K$28,MATCH($A11,'Partie 3'!$B$5:$B$28,0),1),0) ,_xlfn.IFNA(INDEX('Partie 3'!$K$5:$K$28,MATCH($A11,'Partie 3'!$C$5:$C$28,0),1),0) , _xlfn.IFNA(INDEX('Partie 3'!$J$5:$J$28,MATCH($A11,'Partie 3'!$F$5:$F$28,0),1),0), _xlfn.IFNA(INDEX('Partie 3'!$J$5:$J$28,MATCH($A11,'Partie 3'!$G$5:$G$28,0),1),0))</f>
        <v>0</v>
      </c>
      <c r="R11" s="16" t="n">
        <f aca="false">SUM(_xlfn.IFNA(INDEX('Partie 4'!$C$5:$C$28,MATCH($A11,'Partie 4'!$B$5:$B$28,0),1),0) , _xlfn.IFNA(INDEX('Partie 4'!$B$5:$B$28,MATCH($A11,'Partie 4'!$C$5:$C$28,0),1),0),_xlfn.IFNA(INDEX('Partie 4'!$F$5:$F$28,MATCH($A11,'Partie 4'!$G$5:$G$28,0),1),0),_xlfn.IFNA(INDEX('Partie 4'!$G$5:$G$28,MATCH($A11,'Partie 4'!$F$5:$F$28,0),1),0))</f>
        <v>0</v>
      </c>
      <c r="S11" s="16" t="n">
        <f aca="false">SUM(_xlfn.IFNA(INDEX('Partie 4'!$F$5:$F$28,MATCH($A11,'Partie 4'!$B$5:$B$28,0),1),0) ,_xlfn.IFNA(INDEX('Partie 4'!$F$5:$F$28,MATCH($A11,'Partie 4'!$C$5:$C$28,0),1),0) , _xlfn.IFNA(INDEX('Partie 4'!$B$5:$B$28,MATCH($A11,'Partie 4'!$F$5:$F$28,0),1),0),_xlfn.IFNA(INDEX('Partie 4'!$B$5:$B$28,MATCH($A11,'Partie 4'!$G$5:$G$28,0),1),0))</f>
        <v>0</v>
      </c>
      <c r="T11" s="16" t="n">
        <f aca="false">SUM(_xlfn.IFNA(INDEX('Partie 4'!$G$5:$G$28,MATCH($A11,'Partie 4'!$B$5:$B$28,0),1),0) ,_xlfn.IFNA(INDEX('Partie 4'!$G$5:$G$28,MATCH($A11,'Partie 4'!$C$5:$C$28,0),1),0) , _xlfn.IFNA(INDEX('Partie 4'!$C$5:$C$28,MATCH($A11,'Partie 4'!$F$5:$F$28,0),1),0),_xlfn.IFNA(INDEX('Partie 4'!$C$5:$C$28,MATCH($A11,'Partie 4'!$G$5:$G$28,0),1),0))</f>
        <v>0</v>
      </c>
      <c r="U11" s="16" t="n">
        <f aca="false">SUM(_xlfn.IFNA(INDEX('Partie 4'!$J$5:$J$28,MATCH($A11,'Partie 4'!$B$5:$B$28,0),1),0) ,_xlfn.IFNA(INDEX('Partie 4'!$J$5:$J$28,MATCH($A11,'Partie 4'!$C$5:$C$28,0),1),0) , _xlfn.IFNA(INDEX('Partie 4'!$K$5:$K$28,MATCH($A11,'Partie 4'!$F$5:$F$28,0),1),0), _xlfn.IFNA(INDEX('Partie 4'!$K$5:$K$28,MATCH($A11,'Partie 4'!$G$5:$G$28,0),1),0))</f>
        <v>0</v>
      </c>
      <c r="V11" s="16" t="n">
        <f aca="false">SUM(_xlfn.IFNA(INDEX('Partie 4'!$K$5:$K$28,MATCH($A11,'Partie 4'!$B$5:$B$28,0),1),0) ,_xlfn.IFNA(INDEX('Partie 4'!$K$5:$K$28,MATCH($A11,'Partie 4'!$C$5:$C$28,0),1),0) , _xlfn.IFNA(INDEX('Partie 4'!$J$5:$J$28,MATCH($A11,'Partie 4'!$F$5:$F$28,0),1),0), _xlfn.IFNA(INDEX('Partie 4'!$J$5:$J$28,MATCH($A11,'Partie 4'!$G$5:$G$28,0),1),0))</f>
        <v>0</v>
      </c>
      <c r="W11" s="16" t="n">
        <f aca="false">SUM(_xlfn.IFNA(INDEX('Partie 5'!$C$5:$C$28,MATCH($A11,'Partie 5'!$B$5:$B$28,0),1),0) , _xlfn.IFNA(INDEX('Partie 5'!$B$5:$B$28,MATCH($A11,'Partie 5'!$C$5:$C$28,0),1),0),_xlfn.IFNA(INDEX('Partie 5'!$F$5:$F$28,MATCH($A11,'Partie 5'!$G$5:$G$28,0),1),0),_xlfn.IFNA(INDEX('Partie 5'!$G$5:$G$28,MATCH($A11,'Partie 5'!$F$5:$F$28,0),1),0))</f>
        <v>0</v>
      </c>
      <c r="X11" s="16" t="n">
        <f aca="false">SUM(_xlfn.IFNA(INDEX('Partie 5'!$F$5:$F$28,MATCH($A11,'Partie 5'!$B$5:$B$28,0),1),0) ,_xlfn.IFNA(INDEX('Partie 5'!$F$5:$F$28,MATCH($A11,'Partie 5'!$C$5:$C$28,0),1),0) , _xlfn.IFNA(INDEX('Partie 5'!$B$5:$B$28,MATCH($A11,'Partie 5'!$F$5:$F$28,0),1),0),_xlfn.IFNA(INDEX('Partie 5'!$B$5:$B$28,MATCH($A11,'Partie 5'!$G$5:$G$28,0),1),0))</f>
        <v>0</v>
      </c>
      <c r="Y11" s="16" t="n">
        <f aca="false">SUM(_xlfn.IFNA(INDEX('Partie 5'!$G$5:$G$28,MATCH($A11,'Partie 5'!$B$5:$B$28,0),1),0) ,_xlfn.IFNA(INDEX('Partie 5'!$G$5:$G$28,MATCH($A11,'Partie 5'!$C$5:$C$28,0),1),0) , _xlfn.IFNA(INDEX('Partie 5'!$C$5:$C$28,MATCH($A11,'Partie 5'!$F$5:$F$28,0),1),0),_xlfn.IFNA(INDEX('Partie 5'!$C$5:$C$28,MATCH($A11,'Partie 5'!$G$5:$G$28,0),1),0))</f>
        <v>0</v>
      </c>
      <c r="Z11" s="16" t="n">
        <f aca="false">SUM(_xlfn.IFNA(INDEX('Partie 5'!$J$5:$J$28,MATCH($A11,'Partie 5'!$B$5:$B$28,0),1),0) ,_xlfn.IFNA(INDEX('Partie 5'!$J$5:$J$28,MATCH($A11,'Partie 5'!$C$5:$C$28,0),1),0) , _xlfn.IFNA(INDEX('Partie 5'!$K$5:$K$28,MATCH($A11,'Partie 5'!$F$5:$F$28,0),1),0), _xlfn.IFNA(INDEX('Partie 5'!$K$5:$K$28,MATCH($A11,'Partie 5'!$G$5:$G$28,0),1),0))</f>
        <v>0</v>
      </c>
      <c r="AA11" s="16" t="n">
        <f aca="false">SUM(_xlfn.IFNA(INDEX('Partie 5'!$K$5:$K$28,MATCH($A11,'Partie 5'!$B$5:$B$28,0),1),0) ,_xlfn.IFNA(INDEX('Partie 5'!$K$5:$K$28,MATCH($A11,'Partie 5'!$C$5:$C$28,0),1),0) , _xlfn.IFNA(INDEX('Partie 5'!$J$5:$J$28,MATCH($A11,'Partie 5'!$F$5:$F$28,0),1),0), _xlfn.IFNA(INDEX('Partie 5'!$J$5:$J$28,MATCH($A11,'Partie 5'!$G$5:$G$28,0),1),0))</f>
        <v>0</v>
      </c>
      <c r="AB11" s="16" t="n">
        <f aca="false">SUM(_xlfn.IFNA(INDEX('Partie 6'!$C$5:$C$28,MATCH($A11,'Partie 6'!$B$5:$B$28,0),1),0) , _xlfn.IFNA(INDEX('Partie 6'!$B$5:$B$28,MATCH($A11,'Partie 6'!$C$5:$C$28,0),1),0),_xlfn.IFNA(INDEX('Partie 6'!$F$5:$F$28,MATCH($A11,'Partie 6'!$G$5:$G$28,0),1),0),_xlfn.IFNA(INDEX('Partie 6'!$G$5:$G$28,MATCH($A11,'Partie 6'!$F$5:$F$28,0),1),0))</f>
        <v>0</v>
      </c>
      <c r="AC11" s="16" t="n">
        <f aca="false">SUM(_xlfn.IFNA(INDEX('Partie 6'!$F$5:$F$28,MATCH($A11,'Partie 6'!$B$5:$B$28,0),1),0) ,_xlfn.IFNA(INDEX('Partie 6'!$F$5:$F$28,MATCH($A11,'Partie 6'!$C$5:$C$28,0),1),0) , _xlfn.IFNA(INDEX('Partie 6'!$B$5:$B$28,MATCH($A11,'Partie 6'!$F$5:$F$28,0),1),0),_xlfn.IFNA(INDEX('Partie 6'!$B$5:$B$28,MATCH($A11,'Partie 6'!$G$5:$G$28,0),1),0))</f>
        <v>0</v>
      </c>
      <c r="AD11" s="16" t="n">
        <f aca="false">SUM(_xlfn.IFNA(INDEX('Partie 6'!$G$5:$G$28,MATCH($A11,'Partie 6'!$B$5:$B$28,0),1),0) ,_xlfn.IFNA(INDEX('Partie 6'!$G$5:$G$28,MATCH($A11,'Partie 6'!$C$5:$C$28,0),1),0) , _xlfn.IFNA(INDEX('Partie 6'!$C$5:$C$28,MATCH($A11,'Partie 6'!$F$5:$F$28,0),1),0),_xlfn.IFNA(INDEX('Partie 6'!$C$5:$C$28,MATCH($A11,'Partie 6'!$G$5:$G$28,0),1),0))</f>
        <v>0</v>
      </c>
      <c r="AE11" s="16" t="n">
        <f aca="false">SUM(_xlfn.IFNA(INDEX('Partie 6'!$J$5:$J$28,MATCH($A11,'Partie 6'!$B$5:$B$28,0),1),0) ,_xlfn.IFNA(INDEX('Partie 6'!$J$5:$J$28,MATCH($A11,'Partie 6'!$C$5:$C$28,0),1),0) , _xlfn.IFNA(INDEX('Partie 6'!$K$5:$K$28,MATCH($A11,'Partie 6'!$F$5:$F$28,0),1),0), _xlfn.IFNA(INDEX('Partie 6'!$K$5:$K$28,MATCH($A11,'Partie 6'!$G$5:$G$28,0),1),0))</f>
        <v>0</v>
      </c>
      <c r="AF11" s="16" t="n">
        <f aca="false">SUM(_xlfn.IFNA(INDEX('Partie 6'!$K$5:$K$28,MATCH($A11,'Partie 6'!$B$5:$B$28,0),1),0) ,_xlfn.IFNA(INDEX('Partie 6'!$K$5:$K$28,MATCH($A11,'Partie 6'!$C$5:$C$28,0),1),0) , _xlfn.IFNA(INDEX('Partie 6'!$J$5:$J$28,MATCH($A11,'Partie 6'!$F$5:$F$28,0),1),0), _xlfn.IFNA(INDEX('Partie 6'!$J$5:$J$28,MATCH($A11,'Partie 6'!$G$5:$G$28,0),1),0))</f>
        <v>0</v>
      </c>
      <c r="AG11" s="16" t="n">
        <f aca="false">SUM(_xlfn.IFNA(INDEX('Partie 7'!$C$5:$C$28,MATCH($A11,'Partie 7'!$B$5:$B$28,0),1),0) , _xlfn.IFNA(INDEX('Partie 7'!$B$5:$B$28,MATCH($A11,'Partie 7'!$C$5:$C$28,0),1),0),_xlfn.IFNA(INDEX('Partie 7'!$F$5:$F$28,MATCH($A11,'Partie 7'!$G$5:$G$28,0),1),0),_xlfn.IFNA(INDEX('Partie 7'!$G$5:$G$28,MATCH($A11,'Partie 7'!$F$5:$F$28,0),1),0))</f>
        <v>0</v>
      </c>
      <c r="AH11" s="16" t="n">
        <f aca="false">SUM(_xlfn.IFNA(INDEX('Partie 7'!$F$5:$F$28,MATCH($A11,'Partie 7'!$B$5:$B$28,0),1),0) ,_xlfn.IFNA(INDEX('Partie 7'!$F$5:$F$28,MATCH($A11,'Partie 7'!$C$5:$C$28,0),1),0) , _xlfn.IFNA(INDEX('Partie 7'!$B$5:$B$28,MATCH($A11,'Partie 7'!$F$5:$F$28,0),1),0),_xlfn.IFNA(INDEX('Partie 7'!$B$5:$B$28,MATCH($A11,'Partie 7'!$G$5:$G$28,0),1),0))</f>
        <v>0</v>
      </c>
      <c r="AI11" s="16" t="n">
        <f aca="false">SUM(_xlfn.IFNA(INDEX('Partie 7'!$G$5:$G$28,MATCH($A11,'Partie 7'!$B$5:$B$28,0),1),0) ,_xlfn.IFNA(INDEX('Partie 7'!$G$5:$G$28,MATCH($A11,'Partie 7'!$C$5:$C$28,0),1),0) , _xlfn.IFNA(INDEX('Partie 7'!$C$5:$C$28,MATCH($A11,'Partie 7'!$F$5:$F$28,0),1),0),_xlfn.IFNA(INDEX('Partie 7'!$C$5:$C$28,MATCH($A11,'Partie 7'!$G$5:$G$28,0),1),0))</f>
        <v>0</v>
      </c>
      <c r="AJ11" s="16" t="n">
        <f aca="false">SUM(_xlfn.IFNA(INDEX('Partie 7'!$J$5:$J$28,MATCH($A11,'Partie 7'!$B$5:$B$28,0),1),0) ,_xlfn.IFNA(INDEX('Partie 7'!$J$5:$J$28,MATCH($A11,'Partie 7'!$C$5:$C$28,0),1),0) , _xlfn.IFNA(INDEX('Partie 7'!$K$5:$K$28,MATCH($A11,'Partie 7'!$F$5:$F$28,0),1),0), _xlfn.IFNA(INDEX('Partie 7'!$K$5:$K$28,MATCH($A11,'Partie 7'!$G$5:$G$28,0),1),0))</f>
        <v>0</v>
      </c>
      <c r="AK11" s="16" t="n">
        <f aca="false">SUM(_xlfn.IFNA(INDEX('Partie 7'!$K$5:$K$28,MATCH($A11,'Partie 7'!$B$5:$B$28,0),1),0) ,_xlfn.IFNA(INDEX('Partie 7'!$K$5:$K$28,MATCH($A11,'Partie 7'!$C$5:$C$28,0),1),0) , _xlfn.IFNA(INDEX('Partie 7'!$J$5:$J$28,MATCH($A11,'Partie 7'!$F$5:$F$28,0),1),0), _xlfn.IFNA(INDEX('Partie 7'!$J$5:$J$28,MATCH($A11,'Partie 7'!$G$5:$G$28,0),1),0))</f>
        <v>0</v>
      </c>
    </row>
    <row r="12" customFormat="false" ht="18.55" hidden="false" customHeight="false" outlineLevel="0" collapsed="false">
      <c r="A12" s="14" t="n">
        <v>10</v>
      </c>
      <c r="B12" s="15"/>
      <c r="C12" s="16" t="n">
        <f aca="false">SUM(_xlfn.IFNA(INDEX('Partie 1'!$C$5:$C$28,MATCH($A12,'Partie 1'!$B$5:$B$28,0),1),0) , _xlfn.IFNA(INDEX('Partie 1'!$B$5:$B$28,MATCH($A12,'Partie 1'!$C$5:$C$28,0),1),0),_xlfn.IFNA(INDEX('Partie 1'!$F$5:$F$28,MATCH($A12,'Partie 1'!$G$5:$G$28,0),1),0),_xlfn.IFNA(INDEX('Partie 1'!$G$5:$G$28,MATCH($A12,'Partie 1'!$F$5:$F$28,0),1),0))</f>
        <v>0</v>
      </c>
      <c r="D12" s="16" t="n">
        <f aca="false">SUM(_xlfn.IFNA(INDEX('Partie 1'!$F$5:$F$28,MATCH($A12,'Partie 1'!$B$5:$B$28,0),1),0) ,_xlfn.IFNA(INDEX('Partie 1'!$F$5:$F$28,MATCH($A12,'Partie 1'!$C$5:$C$28,0),1),0) , _xlfn.IFNA(INDEX('Partie 1'!$B$5:$B$28,MATCH($A12,'Partie 1'!$F$5:$F$28,0),1),0),_xlfn.IFNA(INDEX('Partie 1'!$B$5:$B$28,MATCH($A12,'Partie 1'!$G$5:$G$28,0),1),0))</f>
        <v>0</v>
      </c>
      <c r="E12" s="16" t="n">
        <f aca="false">SUM(_xlfn.IFNA(INDEX('Partie 1'!$G$5:$G$28,MATCH($A12,'Partie 1'!$B$5:$B$28,0),1),0) ,_xlfn.IFNA(INDEX('Partie 1'!$G$5:$G$28,MATCH($A12,'Partie 1'!$C$5:$C$28,0),1),0) , _xlfn.IFNA(INDEX('Partie 1'!$C$5:$C$28,MATCH($A12,'Partie 1'!$F$5:$F$28,0),1),0),_xlfn.IFNA(INDEX('Partie 1'!$C$5:$C$28,MATCH($A12,'Partie 1'!$G$5:$G$28,0),1),0))</f>
        <v>0</v>
      </c>
      <c r="F12" s="16" t="n">
        <f aca="false">SUM(_xlfn.IFNA(INDEX('Partie 1'!$J$5:$J$28,MATCH($A12,'Partie 1'!$B$5:$B$28,0),1),0) ,_xlfn.IFNA(INDEX('Partie 1'!$J$5:$J$28,MATCH($A12,'Partie 1'!$C$5:$C$28,0),1),0) , _xlfn.IFNA(INDEX('Partie 1'!$K$5:$K$28,MATCH($A12,'Partie 1'!$F$5:$F$28,0),1),0), _xlfn.IFNA(INDEX('Partie 1'!$K$5:$K$28,MATCH($A12,'Partie 1'!$G$5:$G$28,0),1),0))</f>
        <v>0</v>
      </c>
      <c r="G12" s="16" t="n">
        <f aca="false">SUM(_xlfn.IFNA(INDEX('Partie 1'!$K$5:$K$28,MATCH($A12,'Partie 1'!$B$5:$B$28,0),1),0) ,_xlfn.IFNA(INDEX('Partie 1'!$K$5:$K$28,MATCH($A12,'Partie 1'!$C$5:$C$28,0),1),0) , _xlfn.IFNA(INDEX('Partie 1'!$J$5:$J$28,MATCH($A12,'Partie 1'!$F$5:$F$28,0),1),0), _xlfn.IFNA(INDEX('Partie 1'!$J$5:$J$28,MATCH($A12,'Partie 1'!$G$5:$G$28,0),1),0))</f>
        <v>0</v>
      </c>
      <c r="H12" s="16" t="n">
        <f aca="false">SUM(_xlfn.IFNA(INDEX('Partie 2'!$C$5:$C$28,MATCH($A12,'Partie 2'!$B$5:$B$28,0),1),0) , _xlfn.IFNA(INDEX('Partie 2'!$B$5:$B$28,MATCH($A12,'Partie 2'!$C$5:$C$28,0),1),0),_xlfn.IFNA(INDEX('Partie 2'!$F$5:$F$28,MATCH($A12,'Partie 2'!$G$5:$G$28,0),1),0),_xlfn.IFNA(INDEX('Partie 2'!$G$5:$G$28,MATCH($A12,'Partie 2'!$F$5:$F$28,0),1),0))</f>
        <v>0</v>
      </c>
      <c r="I12" s="16" t="n">
        <f aca="false">SUM(_xlfn.IFNA(INDEX('Partie 2'!$F$5:$F$28,MATCH($A12,'Partie 2'!$B$5:$B$28,0),1),0) ,_xlfn.IFNA(INDEX('Partie 2'!$F$5:$F$28,MATCH($A12,'Partie 2'!$C$5:$C$28,0),1),0) , _xlfn.IFNA(INDEX('Partie 2'!$B$5:$B$28,MATCH($A12,'Partie 2'!$F$5:$F$28,0),1),0),_xlfn.IFNA(INDEX('Partie 2'!$B$5:$B$28,MATCH($A12,'Partie 2'!$G$5:$G$28,0),1),0))</f>
        <v>0</v>
      </c>
      <c r="J12" s="16" t="n">
        <f aca="false">SUM(_xlfn.IFNA(INDEX('Partie 2'!$G$5:$G$28,MATCH($A12,'Partie 2'!$B$5:$B$28,0),1),0) ,_xlfn.IFNA(INDEX('Partie 2'!$G$5:$G$28,MATCH($A12,'Partie 2'!$C$5:$C$28,0),1),0) , _xlfn.IFNA(INDEX('Partie 2'!$C$5:$C$28,MATCH($A12,'Partie 2'!$F$5:$F$28,0),1),0),_xlfn.IFNA(INDEX('Partie 2'!$C$5:$C$28,MATCH($A12,'Partie 2'!$G$5:$G$28,0),1),0))</f>
        <v>0</v>
      </c>
      <c r="K12" s="16" t="n">
        <f aca="false">SUM(_xlfn.IFNA(INDEX('Partie 2'!$J$5:$J$28,MATCH($A12,'Partie 2'!$B$5:$B$28,0),1),0) ,_xlfn.IFNA(INDEX('Partie 2'!$J$5:$J$28,MATCH($A12,'Partie 2'!$C$5:$C$28,0),1),0) , _xlfn.IFNA(INDEX('Partie 2'!$K$5:$K$28,MATCH($A12,'Partie 2'!$F$5:$F$28,0),1),0), _xlfn.IFNA(INDEX('Partie 2'!$K$5:$K$28,MATCH($A12,'Partie 2'!$G$5:$G$28,0),1),0))</f>
        <v>0</v>
      </c>
      <c r="L12" s="16" t="n">
        <f aca="false">SUM(_xlfn.IFNA(INDEX('Partie 2'!$K$5:$K$28,MATCH($A12,'Partie 2'!$B$5:$B$28,0),1),0) ,_xlfn.IFNA(INDEX('Partie 2'!$K$5:$K$28,MATCH($A12,'Partie 2'!$C$5:$C$28,0),1),0) , _xlfn.IFNA(INDEX('Partie 2'!$J$5:$J$28,MATCH($A12,'Partie 2'!$F$5:$F$28,0),1),0), _xlfn.IFNA(INDEX('Partie 2'!$J$5:$J$28,MATCH($A12,'Partie 2'!$G$5:$G$28,0),1),0))</f>
        <v>0</v>
      </c>
      <c r="M12" s="16" t="n">
        <f aca="false">SUM(_xlfn.IFNA(INDEX('Partie 3'!$C$5:$C$28,MATCH($A12,'Partie 3'!$B$5:$B$28,0),1),0) , _xlfn.IFNA(INDEX('Partie 3'!$B$5:$B$28,MATCH($A12,'Partie 3'!$C$5:$C$28,0),1),0),_xlfn.IFNA(INDEX('Partie 3'!$F$5:$F$28,MATCH($A12,'Partie 3'!$G$5:$G$28,0),1),0),_xlfn.IFNA(INDEX('Partie 3'!$G$5:$G$28,MATCH($A12,'Partie 3'!$F$5:$F$28,0),1),0))</f>
        <v>0</v>
      </c>
      <c r="N12" s="16" t="n">
        <f aca="false">SUM(_xlfn.IFNA(INDEX('Partie 3'!$F$5:$F$28,MATCH($A12,'Partie 3'!$B$5:$B$28,0),1),0) ,_xlfn.IFNA(INDEX('Partie 3'!$F$5:$F$28,MATCH($A12,'Partie 3'!$C$5:$C$28,0),1),0) , _xlfn.IFNA(INDEX('Partie 3'!$B$5:$B$28,MATCH($A12,'Partie 3'!$F$5:$F$28,0),1),0),_xlfn.IFNA(INDEX('Partie 3'!$B$5:$B$28,MATCH($A12,'Partie 3'!$G$5:$G$28,0),1),0))</f>
        <v>0</v>
      </c>
      <c r="O12" s="16" t="n">
        <f aca="false">SUM(_xlfn.IFNA(INDEX('Partie 3'!$G$5:$G$28,MATCH($A12,'Partie 3'!$B$5:$B$28,0),1),0) ,_xlfn.IFNA(INDEX('Partie 3'!$G$5:$G$28,MATCH($A12,'Partie 3'!$C$5:$C$28,0),1),0) , _xlfn.IFNA(INDEX('Partie 3'!$C$5:$C$28,MATCH($A12,'Partie 3'!$F$5:$F$28,0),1),0),_xlfn.IFNA(INDEX('Partie 3'!$C$5:$C$28,MATCH($A12,'Partie 3'!$G$5:$G$28,0),1),0))</f>
        <v>0</v>
      </c>
      <c r="P12" s="16" t="n">
        <f aca="false">SUM(_xlfn.IFNA(INDEX('Partie 3'!$J$5:$J$28,MATCH($A12,'Partie 3'!$B$5:$B$28,0),1),0) ,_xlfn.IFNA(INDEX('Partie 3'!$J$5:$J$28,MATCH($A12,'Partie 3'!$C$5:$C$28,0),1),0) , _xlfn.IFNA(INDEX('Partie 3'!$K$5:$K$28,MATCH($A12,'Partie 3'!$F$5:$F$28,0),1),0), _xlfn.IFNA(INDEX('Partie 3'!$K$5:$K$28,MATCH($A12,'Partie 3'!$G$5:$G$28,0),1),0))</f>
        <v>0</v>
      </c>
      <c r="Q12" s="16" t="n">
        <f aca="false">SUM(_xlfn.IFNA(INDEX('Partie 3'!$K$5:$K$28,MATCH($A12,'Partie 3'!$B$5:$B$28,0),1),0) ,_xlfn.IFNA(INDEX('Partie 3'!$K$5:$K$28,MATCH($A12,'Partie 3'!$C$5:$C$28,0),1),0) , _xlfn.IFNA(INDEX('Partie 3'!$J$5:$J$28,MATCH($A12,'Partie 3'!$F$5:$F$28,0),1),0), _xlfn.IFNA(INDEX('Partie 3'!$J$5:$J$28,MATCH($A12,'Partie 3'!$G$5:$G$28,0),1),0))</f>
        <v>0</v>
      </c>
      <c r="R12" s="16" t="n">
        <f aca="false">SUM(_xlfn.IFNA(INDEX('Partie 4'!$C$5:$C$28,MATCH($A12,'Partie 4'!$B$5:$B$28,0),1),0) , _xlfn.IFNA(INDEX('Partie 4'!$B$5:$B$28,MATCH($A12,'Partie 4'!$C$5:$C$28,0),1),0),_xlfn.IFNA(INDEX('Partie 4'!$F$5:$F$28,MATCH($A12,'Partie 4'!$G$5:$G$28,0),1),0),_xlfn.IFNA(INDEX('Partie 4'!$G$5:$G$28,MATCH($A12,'Partie 4'!$F$5:$F$28,0),1),0))</f>
        <v>0</v>
      </c>
      <c r="S12" s="16" t="n">
        <f aca="false">SUM(_xlfn.IFNA(INDEX('Partie 4'!$F$5:$F$28,MATCH($A12,'Partie 4'!$B$5:$B$28,0),1),0) ,_xlfn.IFNA(INDEX('Partie 4'!$F$5:$F$28,MATCH($A12,'Partie 4'!$C$5:$C$28,0),1),0) , _xlfn.IFNA(INDEX('Partie 4'!$B$5:$B$28,MATCH($A12,'Partie 4'!$F$5:$F$28,0),1),0),_xlfn.IFNA(INDEX('Partie 4'!$B$5:$B$28,MATCH($A12,'Partie 4'!$G$5:$G$28,0),1),0))</f>
        <v>0</v>
      </c>
      <c r="T12" s="16" t="n">
        <f aca="false">SUM(_xlfn.IFNA(INDEX('Partie 4'!$G$5:$G$28,MATCH($A12,'Partie 4'!$B$5:$B$28,0),1),0) ,_xlfn.IFNA(INDEX('Partie 4'!$G$5:$G$28,MATCH($A12,'Partie 4'!$C$5:$C$28,0),1),0) , _xlfn.IFNA(INDEX('Partie 4'!$C$5:$C$28,MATCH($A12,'Partie 4'!$F$5:$F$28,0),1),0),_xlfn.IFNA(INDEX('Partie 4'!$C$5:$C$28,MATCH($A12,'Partie 4'!$G$5:$G$28,0),1),0))</f>
        <v>0</v>
      </c>
      <c r="U12" s="16" t="n">
        <f aca="false">SUM(_xlfn.IFNA(INDEX('Partie 4'!$J$5:$J$28,MATCH($A12,'Partie 4'!$B$5:$B$28,0),1),0) ,_xlfn.IFNA(INDEX('Partie 4'!$J$5:$J$28,MATCH($A12,'Partie 4'!$C$5:$C$28,0),1),0) , _xlfn.IFNA(INDEX('Partie 4'!$K$5:$K$28,MATCH($A12,'Partie 4'!$F$5:$F$28,0),1),0), _xlfn.IFNA(INDEX('Partie 4'!$K$5:$K$28,MATCH($A12,'Partie 4'!$G$5:$G$28,0),1),0))</f>
        <v>0</v>
      </c>
      <c r="V12" s="16" t="n">
        <f aca="false">SUM(_xlfn.IFNA(INDEX('Partie 4'!$K$5:$K$28,MATCH($A12,'Partie 4'!$B$5:$B$28,0),1),0) ,_xlfn.IFNA(INDEX('Partie 4'!$K$5:$K$28,MATCH($A12,'Partie 4'!$C$5:$C$28,0),1),0) , _xlfn.IFNA(INDEX('Partie 4'!$J$5:$J$28,MATCH($A12,'Partie 4'!$F$5:$F$28,0),1),0), _xlfn.IFNA(INDEX('Partie 4'!$J$5:$J$28,MATCH($A12,'Partie 4'!$G$5:$G$28,0),1),0))</f>
        <v>0</v>
      </c>
      <c r="W12" s="16" t="n">
        <f aca="false">SUM(_xlfn.IFNA(INDEX('Partie 5'!$C$5:$C$28,MATCH($A12,'Partie 5'!$B$5:$B$28,0),1),0) , _xlfn.IFNA(INDEX('Partie 5'!$B$5:$B$28,MATCH($A12,'Partie 5'!$C$5:$C$28,0),1),0),_xlfn.IFNA(INDEX('Partie 5'!$F$5:$F$28,MATCH($A12,'Partie 5'!$G$5:$G$28,0),1),0),_xlfn.IFNA(INDEX('Partie 5'!$G$5:$G$28,MATCH($A12,'Partie 5'!$F$5:$F$28,0),1),0))</f>
        <v>0</v>
      </c>
      <c r="X12" s="16" t="n">
        <f aca="false">SUM(_xlfn.IFNA(INDEX('Partie 5'!$F$5:$F$28,MATCH($A12,'Partie 5'!$B$5:$B$28,0),1),0) ,_xlfn.IFNA(INDEX('Partie 5'!$F$5:$F$28,MATCH($A12,'Partie 5'!$C$5:$C$28,0),1),0) , _xlfn.IFNA(INDEX('Partie 5'!$B$5:$B$28,MATCH($A12,'Partie 5'!$F$5:$F$28,0),1),0),_xlfn.IFNA(INDEX('Partie 5'!$B$5:$B$28,MATCH($A12,'Partie 5'!$G$5:$G$28,0),1),0))</f>
        <v>0</v>
      </c>
      <c r="Y12" s="16" t="n">
        <f aca="false">SUM(_xlfn.IFNA(INDEX('Partie 5'!$G$5:$G$28,MATCH($A12,'Partie 5'!$B$5:$B$28,0),1),0) ,_xlfn.IFNA(INDEX('Partie 5'!$G$5:$G$28,MATCH($A12,'Partie 5'!$C$5:$C$28,0),1),0) , _xlfn.IFNA(INDEX('Partie 5'!$C$5:$C$28,MATCH($A12,'Partie 5'!$F$5:$F$28,0),1),0),_xlfn.IFNA(INDEX('Partie 5'!$C$5:$C$28,MATCH($A12,'Partie 5'!$G$5:$G$28,0),1),0))</f>
        <v>0</v>
      </c>
      <c r="Z12" s="16" t="n">
        <f aca="false">SUM(_xlfn.IFNA(INDEX('Partie 5'!$J$5:$J$28,MATCH($A12,'Partie 5'!$B$5:$B$28,0),1),0) ,_xlfn.IFNA(INDEX('Partie 5'!$J$5:$J$28,MATCH($A12,'Partie 5'!$C$5:$C$28,0),1),0) , _xlfn.IFNA(INDEX('Partie 5'!$K$5:$K$28,MATCH($A12,'Partie 5'!$F$5:$F$28,0),1),0), _xlfn.IFNA(INDEX('Partie 5'!$K$5:$K$28,MATCH($A12,'Partie 5'!$G$5:$G$28,0),1),0))</f>
        <v>0</v>
      </c>
      <c r="AA12" s="16" t="n">
        <f aca="false">SUM(_xlfn.IFNA(INDEX('Partie 5'!$K$5:$K$28,MATCH($A12,'Partie 5'!$B$5:$B$28,0),1),0) ,_xlfn.IFNA(INDEX('Partie 5'!$K$5:$K$28,MATCH($A12,'Partie 5'!$C$5:$C$28,0),1),0) , _xlfn.IFNA(INDEX('Partie 5'!$J$5:$J$28,MATCH($A12,'Partie 5'!$F$5:$F$28,0),1),0), _xlfn.IFNA(INDEX('Partie 5'!$J$5:$J$28,MATCH($A12,'Partie 5'!$G$5:$G$28,0),1),0))</f>
        <v>0</v>
      </c>
      <c r="AB12" s="16" t="n">
        <f aca="false">SUM(_xlfn.IFNA(INDEX('Partie 6'!$C$5:$C$28,MATCH($A12,'Partie 6'!$B$5:$B$28,0),1),0) , _xlfn.IFNA(INDEX('Partie 6'!$B$5:$B$28,MATCH($A12,'Partie 6'!$C$5:$C$28,0),1),0),_xlfn.IFNA(INDEX('Partie 6'!$F$5:$F$28,MATCH($A12,'Partie 6'!$G$5:$G$28,0),1),0),_xlfn.IFNA(INDEX('Partie 6'!$G$5:$G$28,MATCH($A12,'Partie 6'!$F$5:$F$28,0),1),0))</f>
        <v>0</v>
      </c>
      <c r="AC12" s="16" t="n">
        <f aca="false">SUM(_xlfn.IFNA(INDEX('Partie 6'!$F$5:$F$28,MATCH($A12,'Partie 6'!$B$5:$B$28,0),1),0) ,_xlfn.IFNA(INDEX('Partie 6'!$F$5:$F$28,MATCH($A12,'Partie 6'!$C$5:$C$28,0),1),0) , _xlfn.IFNA(INDEX('Partie 6'!$B$5:$B$28,MATCH($A12,'Partie 6'!$F$5:$F$28,0),1),0),_xlfn.IFNA(INDEX('Partie 6'!$B$5:$B$28,MATCH($A12,'Partie 6'!$G$5:$G$28,0),1),0))</f>
        <v>0</v>
      </c>
      <c r="AD12" s="16" t="n">
        <f aca="false">SUM(_xlfn.IFNA(INDEX('Partie 6'!$G$5:$G$28,MATCH($A12,'Partie 6'!$B$5:$B$28,0),1),0) ,_xlfn.IFNA(INDEX('Partie 6'!$G$5:$G$28,MATCH($A12,'Partie 6'!$C$5:$C$28,0),1),0) , _xlfn.IFNA(INDEX('Partie 6'!$C$5:$C$28,MATCH($A12,'Partie 6'!$F$5:$F$28,0),1),0),_xlfn.IFNA(INDEX('Partie 6'!$C$5:$C$28,MATCH($A12,'Partie 6'!$G$5:$G$28,0),1),0))</f>
        <v>0</v>
      </c>
      <c r="AE12" s="16" t="n">
        <f aca="false">SUM(_xlfn.IFNA(INDEX('Partie 6'!$J$5:$J$28,MATCH($A12,'Partie 6'!$B$5:$B$28,0),1),0) ,_xlfn.IFNA(INDEX('Partie 6'!$J$5:$J$28,MATCH($A12,'Partie 6'!$C$5:$C$28,0),1),0) , _xlfn.IFNA(INDEX('Partie 6'!$K$5:$K$28,MATCH($A12,'Partie 6'!$F$5:$F$28,0),1),0), _xlfn.IFNA(INDEX('Partie 6'!$K$5:$K$28,MATCH($A12,'Partie 6'!$G$5:$G$28,0),1),0))</f>
        <v>0</v>
      </c>
      <c r="AF12" s="16" t="n">
        <f aca="false">SUM(_xlfn.IFNA(INDEX('Partie 6'!$K$5:$K$28,MATCH($A12,'Partie 6'!$B$5:$B$28,0),1),0) ,_xlfn.IFNA(INDEX('Partie 6'!$K$5:$K$28,MATCH($A12,'Partie 6'!$C$5:$C$28,0),1),0) , _xlfn.IFNA(INDEX('Partie 6'!$J$5:$J$28,MATCH($A12,'Partie 6'!$F$5:$F$28,0),1),0), _xlfn.IFNA(INDEX('Partie 6'!$J$5:$J$28,MATCH($A12,'Partie 6'!$G$5:$G$28,0),1),0))</f>
        <v>0</v>
      </c>
      <c r="AG12" s="16" t="n">
        <f aca="false">SUM(_xlfn.IFNA(INDEX('Partie 7'!$C$5:$C$28,MATCH($A12,'Partie 7'!$B$5:$B$28,0),1),0) , _xlfn.IFNA(INDEX('Partie 7'!$B$5:$B$28,MATCH($A12,'Partie 7'!$C$5:$C$28,0),1),0),_xlfn.IFNA(INDEX('Partie 7'!$F$5:$F$28,MATCH($A12,'Partie 7'!$G$5:$G$28,0),1),0),_xlfn.IFNA(INDEX('Partie 7'!$G$5:$G$28,MATCH($A12,'Partie 7'!$F$5:$F$28,0),1),0))</f>
        <v>0</v>
      </c>
      <c r="AH12" s="16" t="n">
        <f aca="false">SUM(_xlfn.IFNA(INDEX('Partie 7'!$F$5:$F$28,MATCH($A12,'Partie 7'!$B$5:$B$28,0),1),0) ,_xlfn.IFNA(INDEX('Partie 7'!$F$5:$F$28,MATCH($A12,'Partie 7'!$C$5:$C$28,0),1),0) , _xlfn.IFNA(INDEX('Partie 7'!$B$5:$B$28,MATCH($A12,'Partie 7'!$F$5:$F$28,0),1),0),_xlfn.IFNA(INDEX('Partie 7'!$B$5:$B$28,MATCH($A12,'Partie 7'!$G$5:$G$28,0),1),0))</f>
        <v>0</v>
      </c>
      <c r="AI12" s="16" t="n">
        <f aca="false">SUM(_xlfn.IFNA(INDEX('Partie 7'!$G$5:$G$28,MATCH($A12,'Partie 7'!$B$5:$B$28,0),1),0) ,_xlfn.IFNA(INDEX('Partie 7'!$G$5:$G$28,MATCH($A12,'Partie 7'!$C$5:$C$28,0),1),0) , _xlfn.IFNA(INDEX('Partie 7'!$C$5:$C$28,MATCH($A12,'Partie 7'!$F$5:$F$28,0),1),0),_xlfn.IFNA(INDEX('Partie 7'!$C$5:$C$28,MATCH($A12,'Partie 7'!$G$5:$G$28,0),1),0))</f>
        <v>0</v>
      </c>
      <c r="AJ12" s="16" t="n">
        <f aca="false">SUM(_xlfn.IFNA(INDEX('Partie 7'!$J$5:$J$28,MATCH($A12,'Partie 7'!$B$5:$B$28,0),1),0) ,_xlfn.IFNA(INDEX('Partie 7'!$J$5:$J$28,MATCH($A12,'Partie 7'!$C$5:$C$28,0),1),0) , _xlfn.IFNA(INDEX('Partie 7'!$K$5:$K$28,MATCH($A12,'Partie 7'!$F$5:$F$28,0),1),0), _xlfn.IFNA(INDEX('Partie 7'!$K$5:$K$28,MATCH($A12,'Partie 7'!$G$5:$G$28,0),1),0))</f>
        <v>0</v>
      </c>
      <c r="AK12" s="16" t="n">
        <f aca="false">SUM(_xlfn.IFNA(INDEX('Partie 7'!$K$5:$K$28,MATCH($A12,'Partie 7'!$B$5:$B$28,0),1),0) ,_xlfn.IFNA(INDEX('Partie 7'!$K$5:$K$28,MATCH($A12,'Partie 7'!$C$5:$C$28,0),1),0) , _xlfn.IFNA(INDEX('Partie 7'!$J$5:$J$28,MATCH($A12,'Partie 7'!$F$5:$F$28,0),1),0), _xlfn.IFNA(INDEX('Partie 7'!$J$5:$J$28,MATCH($A12,'Partie 7'!$G$5:$G$28,0),1),0))</f>
        <v>0</v>
      </c>
    </row>
    <row r="13" customFormat="false" ht="18.55" hidden="false" customHeight="false" outlineLevel="0" collapsed="false">
      <c r="A13" s="14" t="n">
        <v>11</v>
      </c>
      <c r="B13" s="15"/>
      <c r="C13" s="16" t="n">
        <f aca="false">SUM(_xlfn.IFNA(INDEX('Partie 1'!$C$5:$C$28,MATCH($A13,'Partie 1'!$B$5:$B$28,0),1),0) , _xlfn.IFNA(INDEX('Partie 1'!$B$5:$B$28,MATCH($A13,'Partie 1'!$C$5:$C$28,0),1),0),_xlfn.IFNA(INDEX('Partie 1'!$F$5:$F$28,MATCH($A13,'Partie 1'!$G$5:$G$28,0),1),0),_xlfn.IFNA(INDEX('Partie 1'!$G$5:$G$28,MATCH($A13,'Partie 1'!$F$5:$F$28,0),1),0))</f>
        <v>0</v>
      </c>
      <c r="D13" s="16" t="n">
        <f aca="false">SUM(_xlfn.IFNA(INDEX('Partie 1'!$F$5:$F$28,MATCH($A13,'Partie 1'!$B$5:$B$28,0),1),0) ,_xlfn.IFNA(INDEX('Partie 1'!$F$5:$F$28,MATCH($A13,'Partie 1'!$C$5:$C$28,0),1),0) , _xlfn.IFNA(INDEX('Partie 1'!$B$5:$B$28,MATCH($A13,'Partie 1'!$F$5:$F$28,0),1),0),_xlfn.IFNA(INDEX('Partie 1'!$B$5:$B$28,MATCH($A13,'Partie 1'!$G$5:$G$28,0),1),0))</f>
        <v>0</v>
      </c>
      <c r="E13" s="16" t="n">
        <f aca="false">SUM(_xlfn.IFNA(INDEX('Partie 1'!$G$5:$G$28,MATCH($A13,'Partie 1'!$B$5:$B$28,0),1),0) ,_xlfn.IFNA(INDEX('Partie 1'!$G$5:$G$28,MATCH($A13,'Partie 1'!$C$5:$C$28,0),1),0) , _xlfn.IFNA(INDEX('Partie 1'!$C$5:$C$28,MATCH($A13,'Partie 1'!$F$5:$F$28,0),1),0),_xlfn.IFNA(INDEX('Partie 1'!$C$5:$C$28,MATCH($A13,'Partie 1'!$G$5:$G$28,0),1),0))</f>
        <v>0</v>
      </c>
      <c r="F13" s="16" t="n">
        <f aca="false">SUM(_xlfn.IFNA(INDEX('Partie 1'!$J$5:$J$28,MATCH($A13,'Partie 1'!$B$5:$B$28,0),1),0) ,_xlfn.IFNA(INDEX('Partie 1'!$J$5:$J$28,MATCH($A13,'Partie 1'!$C$5:$C$28,0),1),0) , _xlfn.IFNA(INDEX('Partie 1'!$K$5:$K$28,MATCH($A13,'Partie 1'!$F$5:$F$28,0),1),0), _xlfn.IFNA(INDEX('Partie 1'!$K$5:$K$28,MATCH($A13,'Partie 1'!$G$5:$G$28,0),1),0))</f>
        <v>0</v>
      </c>
      <c r="G13" s="16" t="n">
        <f aca="false">SUM(_xlfn.IFNA(INDEX('Partie 1'!$K$5:$K$28,MATCH($A13,'Partie 1'!$B$5:$B$28,0),1),0) ,_xlfn.IFNA(INDEX('Partie 1'!$K$5:$K$28,MATCH($A13,'Partie 1'!$C$5:$C$28,0),1),0) , _xlfn.IFNA(INDEX('Partie 1'!$J$5:$J$28,MATCH($A13,'Partie 1'!$F$5:$F$28,0),1),0), _xlfn.IFNA(INDEX('Partie 1'!$J$5:$J$28,MATCH($A13,'Partie 1'!$G$5:$G$28,0),1),0))</f>
        <v>0</v>
      </c>
      <c r="H13" s="16" t="n">
        <f aca="false">SUM(_xlfn.IFNA(INDEX('Partie 2'!$C$5:$C$28,MATCH($A13,'Partie 2'!$B$5:$B$28,0),1),0) , _xlfn.IFNA(INDEX('Partie 2'!$B$5:$B$28,MATCH($A13,'Partie 2'!$C$5:$C$28,0),1),0),_xlfn.IFNA(INDEX('Partie 2'!$F$5:$F$28,MATCH($A13,'Partie 2'!$G$5:$G$28,0),1),0),_xlfn.IFNA(INDEX('Partie 2'!$G$5:$G$28,MATCH($A13,'Partie 2'!$F$5:$F$28,0),1),0))</f>
        <v>0</v>
      </c>
      <c r="I13" s="16" t="n">
        <f aca="false">SUM(_xlfn.IFNA(INDEX('Partie 2'!$F$5:$F$28,MATCH($A13,'Partie 2'!$B$5:$B$28,0),1),0) ,_xlfn.IFNA(INDEX('Partie 2'!$F$5:$F$28,MATCH($A13,'Partie 2'!$C$5:$C$28,0),1),0) , _xlfn.IFNA(INDEX('Partie 2'!$B$5:$B$28,MATCH($A13,'Partie 2'!$F$5:$F$28,0),1),0),_xlfn.IFNA(INDEX('Partie 2'!$B$5:$B$28,MATCH($A13,'Partie 2'!$G$5:$G$28,0),1),0))</f>
        <v>0</v>
      </c>
      <c r="J13" s="16" t="n">
        <f aca="false">SUM(_xlfn.IFNA(INDEX('Partie 2'!$G$5:$G$28,MATCH($A13,'Partie 2'!$B$5:$B$28,0),1),0) ,_xlfn.IFNA(INDEX('Partie 2'!$G$5:$G$28,MATCH($A13,'Partie 2'!$C$5:$C$28,0),1),0) , _xlfn.IFNA(INDEX('Partie 2'!$C$5:$C$28,MATCH($A13,'Partie 2'!$F$5:$F$28,0),1),0),_xlfn.IFNA(INDEX('Partie 2'!$C$5:$C$28,MATCH($A13,'Partie 2'!$G$5:$G$28,0),1),0))</f>
        <v>0</v>
      </c>
      <c r="K13" s="16" t="n">
        <f aca="false">SUM(_xlfn.IFNA(INDEX('Partie 2'!$J$5:$J$28,MATCH($A13,'Partie 2'!$B$5:$B$28,0),1),0) ,_xlfn.IFNA(INDEX('Partie 2'!$J$5:$J$28,MATCH($A13,'Partie 2'!$C$5:$C$28,0),1),0) , _xlfn.IFNA(INDEX('Partie 2'!$K$5:$K$28,MATCH($A13,'Partie 2'!$F$5:$F$28,0),1),0), _xlfn.IFNA(INDEX('Partie 2'!$K$5:$K$28,MATCH($A13,'Partie 2'!$G$5:$G$28,0),1),0))</f>
        <v>0</v>
      </c>
      <c r="L13" s="16" t="n">
        <f aca="false">SUM(_xlfn.IFNA(INDEX('Partie 2'!$K$5:$K$28,MATCH($A13,'Partie 2'!$B$5:$B$28,0),1),0) ,_xlfn.IFNA(INDEX('Partie 2'!$K$5:$K$28,MATCH($A13,'Partie 2'!$C$5:$C$28,0),1),0) , _xlfn.IFNA(INDEX('Partie 2'!$J$5:$J$28,MATCH($A13,'Partie 2'!$F$5:$F$28,0),1),0), _xlfn.IFNA(INDEX('Partie 2'!$J$5:$J$28,MATCH($A13,'Partie 2'!$G$5:$G$28,0),1),0))</f>
        <v>0</v>
      </c>
      <c r="M13" s="16" t="n">
        <f aca="false">SUM(_xlfn.IFNA(INDEX('Partie 3'!$C$5:$C$28,MATCH($A13,'Partie 3'!$B$5:$B$28,0),1),0) , _xlfn.IFNA(INDEX('Partie 3'!$B$5:$B$28,MATCH($A13,'Partie 3'!$C$5:$C$28,0),1),0),_xlfn.IFNA(INDEX('Partie 3'!$F$5:$F$28,MATCH($A13,'Partie 3'!$G$5:$G$28,0),1),0),_xlfn.IFNA(INDEX('Partie 3'!$G$5:$G$28,MATCH($A13,'Partie 3'!$F$5:$F$28,0),1),0))</f>
        <v>0</v>
      </c>
      <c r="N13" s="16" t="n">
        <f aca="false">SUM(_xlfn.IFNA(INDEX('Partie 3'!$F$5:$F$28,MATCH($A13,'Partie 3'!$B$5:$B$28,0),1),0) ,_xlfn.IFNA(INDEX('Partie 3'!$F$5:$F$28,MATCH($A13,'Partie 3'!$C$5:$C$28,0),1),0) , _xlfn.IFNA(INDEX('Partie 3'!$B$5:$B$28,MATCH($A13,'Partie 3'!$F$5:$F$28,0),1),0),_xlfn.IFNA(INDEX('Partie 3'!$B$5:$B$28,MATCH($A13,'Partie 3'!$G$5:$G$28,0),1),0))</f>
        <v>0</v>
      </c>
      <c r="O13" s="16" t="n">
        <f aca="false">SUM(_xlfn.IFNA(INDEX('Partie 3'!$G$5:$G$28,MATCH($A13,'Partie 3'!$B$5:$B$28,0),1),0) ,_xlfn.IFNA(INDEX('Partie 3'!$G$5:$G$28,MATCH($A13,'Partie 3'!$C$5:$C$28,0),1),0) , _xlfn.IFNA(INDEX('Partie 3'!$C$5:$C$28,MATCH($A13,'Partie 3'!$F$5:$F$28,0),1),0),_xlfn.IFNA(INDEX('Partie 3'!$C$5:$C$28,MATCH($A13,'Partie 3'!$G$5:$G$28,0),1),0))</f>
        <v>0</v>
      </c>
      <c r="P13" s="16" t="n">
        <f aca="false">SUM(_xlfn.IFNA(INDEX('Partie 3'!$J$5:$J$28,MATCH($A13,'Partie 3'!$B$5:$B$28,0),1),0) ,_xlfn.IFNA(INDEX('Partie 3'!$J$5:$J$28,MATCH($A13,'Partie 3'!$C$5:$C$28,0),1),0) , _xlfn.IFNA(INDEX('Partie 3'!$K$5:$K$28,MATCH($A13,'Partie 3'!$F$5:$F$28,0),1),0), _xlfn.IFNA(INDEX('Partie 3'!$K$5:$K$28,MATCH($A13,'Partie 3'!$G$5:$G$28,0),1),0))</f>
        <v>0</v>
      </c>
      <c r="Q13" s="16" t="n">
        <f aca="false">SUM(_xlfn.IFNA(INDEX('Partie 3'!$K$5:$K$28,MATCH($A13,'Partie 3'!$B$5:$B$28,0),1),0) ,_xlfn.IFNA(INDEX('Partie 3'!$K$5:$K$28,MATCH($A13,'Partie 3'!$C$5:$C$28,0),1),0) , _xlfn.IFNA(INDEX('Partie 3'!$J$5:$J$28,MATCH($A13,'Partie 3'!$F$5:$F$28,0),1),0), _xlfn.IFNA(INDEX('Partie 3'!$J$5:$J$28,MATCH($A13,'Partie 3'!$G$5:$G$28,0),1),0))</f>
        <v>0</v>
      </c>
      <c r="R13" s="16" t="n">
        <f aca="false">SUM(_xlfn.IFNA(INDEX('Partie 4'!$C$5:$C$28,MATCH($A13,'Partie 4'!$B$5:$B$28,0),1),0) , _xlfn.IFNA(INDEX('Partie 4'!$B$5:$B$28,MATCH($A13,'Partie 4'!$C$5:$C$28,0),1),0),_xlfn.IFNA(INDEX('Partie 4'!$F$5:$F$28,MATCH($A13,'Partie 4'!$G$5:$G$28,0),1),0),_xlfn.IFNA(INDEX('Partie 4'!$G$5:$G$28,MATCH($A13,'Partie 4'!$F$5:$F$28,0),1),0))</f>
        <v>0</v>
      </c>
      <c r="S13" s="16" t="n">
        <f aca="false">SUM(_xlfn.IFNA(INDEX('Partie 4'!$F$5:$F$28,MATCH($A13,'Partie 4'!$B$5:$B$28,0),1),0) ,_xlfn.IFNA(INDEX('Partie 4'!$F$5:$F$28,MATCH($A13,'Partie 4'!$C$5:$C$28,0),1),0) , _xlfn.IFNA(INDEX('Partie 4'!$B$5:$B$28,MATCH($A13,'Partie 4'!$F$5:$F$28,0),1),0),_xlfn.IFNA(INDEX('Partie 4'!$B$5:$B$28,MATCH($A13,'Partie 4'!$G$5:$G$28,0),1),0))</f>
        <v>0</v>
      </c>
      <c r="T13" s="16" t="n">
        <f aca="false">SUM(_xlfn.IFNA(INDEX('Partie 4'!$G$5:$G$28,MATCH($A13,'Partie 4'!$B$5:$B$28,0),1),0) ,_xlfn.IFNA(INDEX('Partie 4'!$G$5:$G$28,MATCH($A13,'Partie 4'!$C$5:$C$28,0),1),0) , _xlfn.IFNA(INDEX('Partie 4'!$C$5:$C$28,MATCH($A13,'Partie 4'!$F$5:$F$28,0),1),0),_xlfn.IFNA(INDEX('Partie 4'!$C$5:$C$28,MATCH($A13,'Partie 4'!$G$5:$G$28,0),1),0))</f>
        <v>0</v>
      </c>
      <c r="U13" s="16" t="n">
        <f aca="false">SUM(_xlfn.IFNA(INDEX('Partie 4'!$J$5:$J$28,MATCH($A13,'Partie 4'!$B$5:$B$28,0),1),0) ,_xlfn.IFNA(INDEX('Partie 4'!$J$5:$J$28,MATCH($A13,'Partie 4'!$C$5:$C$28,0),1),0) , _xlfn.IFNA(INDEX('Partie 4'!$K$5:$K$28,MATCH($A13,'Partie 4'!$F$5:$F$28,0),1),0), _xlfn.IFNA(INDEX('Partie 4'!$K$5:$K$28,MATCH($A13,'Partie 4'!$G$5:$G$28,0),1),0))</f>
        <v>0</v>
      </c>
      <c r="V13" s="16" t="n">
        <f aca="false">SUM(_xlfn.IFNA(INDEX('Partie 4'!$K$5:$K$28,MATCH($A13,'Partie 4'!$B$5:$B$28,0),1),0) ,_xlfn.IFNA(INDEX('Partie 4'!$K$5:$K$28,MATCH($A13,'Partie 4'!$C$5:$C$28,0),1),0) , _xlfn.IFNA(INDEX('Partie 4'!$J$5:$J$28,MATCH($A13,'Partie 4'!$F$5:$F$28,0),1),0), _xlfn.IFNA(INDEX('Partie 4'!$J$5:$J$28,MATCH($A13,'Partie 4'!$G$5:$G$28,0),1),0))</f>
        <v>0</v>
      </c>
      <c r="W13" s="16" t="n">
        <f aca="false">SUM(_xlfn.IFNA(INDEX('Partie 5'!$C$5:$C$28,MATCH($A13,'Partie 5'!$B$5:$B$28,0),1),0) , _xlfn.IFNA(INDEX('Partie 5'!$B$5:$B$28,MATCH($A13,'Partie 5'!$C$5:$C$28,0),1),0),_xlfn.IFNA(INDEX('Partie 5'!$F$5:$F$28,MATCH($A13,'Partie 5'!$G$5:$G$28,0),1),0),_xlfn.IFNA(INDEX('Partie 5'!$G$5:$G$28,MATCH($A13,'Partie 5'!$F$5:$F$28,0),1),0))</f>
        <v>0</v>
      </c>
      <c r="X13" s="16" t="n">
        <f aca="false">SUM(_xlfn.IFNA(INDEX('Partie 5'!$F$5:$F$28,MATCH($A13,'Partie 5'!$B$5:$B$28,0),1),0) ,_xlfn.IFNA(INDEX('Partie 5'!$F$5:$F$28,MATCH($A13,'Partie 5'!$C$5:$C$28,0),1),0) , _xlfn.IFNA(INDEX('Partie 5'!$B$5:$B$28,MATCH($A13,'Partie 5'!$F$5:$F$28,0),1),0),_xlfn.IFNA(INDEX('Partie 5'!$B$5:$B$28,MATCH($A13,'Partie 5'!$G$5:$G$28,0),1),0))</f>
        <v>0</v>
      </c>
      <c r="Y13" s="16" t="n">
        <f aca="false">SUM(_xlfn.IFNA(INDEX('Partie 5'!$G$5:$G$28,MATCH($A13,'Partie 5'!$B$5:$B$28,0),1),0) ,_xlfn.IFNA(INDEX('Partie 5'!$G$5:$G$28,MATCH($A13,'Partie 5'!$C$5:$C$28,0),1),0) , _xlfn.IFNA(INDEX('Partie 5'!$C$5:$C$28,MATCH($A13,'Partie 5'!$F$5:$F$28,0),1),0),_xlfn.IFNA(INDEX('Partie 5'!$C$5:$C$28,MATCH($A13,'Partie 5'!$G$5:$G$28,0),1),0))</f>
        <v>0</v>
      </c>
      <c r="Z13" s="16" t="n">
        <f aca="false">SUM(_xlfn.IFNA(INDEX('Partie 5'!$J$5:$J$28,MATCH($A13,'Partie 5'!$B$5:$B$28,0),1),0) ,_xlfn.IFNA(INDEX('Partie 5'!$J$5:$J$28,MATCH($A13,'Partie 5'!$C$5:$C$28,0),1),0) , _xlfn.IFNA(INDEX('Partie 5'!$K$5:$K$28,MATCH($A13,'Partie 5'!$F$5:$F$28,0),1),0), _xlfn.IFNA(INDEX('Partie 5'!$K$5:$K$28,MATCH($A13,'Partie 5'!$G$5:$G$28,0),1),0))</f>
        <v>0</v>
      </c>
      <c r="AA13" s="16" t="n">
        <f aca="false">SUM(_xlfn.IFNA(INDEX('Partie 5'!$K$5:$K$28,MATCH($A13,'Partie 5'!$B$5:$B$28,0),1),0) ,_xlfn.IFNA(INDEX('Partie 5'!$K$5:$K$28,MATCH($A13,'Partie 5'!$C$5:$C$28,0),1),0) , _xlfn.IFNA(INDEX('Partie 5'!$J$5:$J$28,MATCH($A13,'Partie 5'!$F$5:$F$28,0),1),0), _xlfn.IFNA(INDEX('Partie 5'!$J$5:$J$28,MATCH($A13,'Partie 5'!$G$5:$G$28,0),1),0))</f>
        <v>0</v>
      </c>
      <c r="AB13" s="16" t="n">
        <f aca="false">SUM(_xlfn.IFNA(INDEX('Partie 6'!$C$5:$C$28,MATCH($A13,'Partie 6'!$B$5:$B$28,0),1),0) , _xlfn.IFNA(INDEX('Partie 6'!$B$5:$B$28,MATCH($A13,'Partie 6'!$C$5:$C$28,0),1),0),_xlfn.IFNA(INDEX('Partie 6'!$F$5:$F$28,MATCH($A13,'Partie 6'!$G$5:$G$28,0),1),0),_xlfn.IFNA(INDEX('Partie 6'!$G$5:$G$28,MATCH($A13,'Partie 6'!$F$5:$F$28,0),1),0))</f>
        <v>0</v>
      </c>
      <c r="AC13" s="16" t="n">
        <f aca="false">SUM(_xlfn.IFNA(INDEX('Partie 6'!$F$5:$F$28,MATCH($A13,'Partie 6'!$B$5:$B$28,0),1),0) ,_xlfn.IFNA(INDEX('Partie 6'!$F$5:$F$28,MATCH($A13,'Partie 6'!$C$5:$C$28,0),1),0) , _xlfn.IFNA(INDEX('Partie 6'!$B$5:$B$28,MATCH($A13,'Partie 6'!$F$5:$F$28,0),1),0),_xlfn.IFNA(INDEX('Partie 6'!$B$5:$B$28,MATCH($A13,'Partie 6'!$G$5:$G$28,0),1),0))</f>
        <v>0</v>
      </c>
      <c r="AD13" s="16" t="n">
        <f aca="false">SUM(_xlfn.IFNA(INDEX('Partie 6'!$G$5:$G$28,MATCH($A13,'Partie 6'!$B$5:$B$28,0),1),0) ,_xlfn.IFNA(INDEX('Partie 6'!$G$5:$G$28,MATCH($A13,'Partie 6'!$C$5:$C$28,0),1),0) , _xlfn.IFNA(INDEX('Partie 6'!$C$5:$C$28,MATCH($A13,'Partie 6'!$F$5:$F$28,0),1),0),_xlfn.IFNA(INDEX('Partie 6'!$C$5:$C$28,MATCH($A13,'Partie 6'!$G$5:$G$28,0),1),0))</f>
        <v>0</v>
      </c>
      <c r="AE13" s="16" t="n">
        <f aca="false">SUM(_xlfn.IFNA(INDEX('Partie 6'!$J$5:$J$28,MATCH($A13,'Partie 6'!$B$5:$B$28,0),1),0) ,_xlfn.IFNA(INDEX('Partie 6'!$J$5:$J$28,MATCH($A13,'Partie 6'!$C$5:$C$28,0),1),0) , _xlfn.IFNA(INDEX('Partie 6'!$K$5:$K$28,MATCH($A13,'Partie 6'!$F$5:$F$28,0),1),0), _xlfn.IFNA(INDEX('Partie 6'!$K$5:$K$28,MATCH($A13,'Partie 6'!$G$5:$G$28,0),1),0))</f>
        <v>0</v>
      </c>
      <c r="AF13" s="16" t="n">
        <f aca="false">SUM(_xlfn.IFNA(INDEX('Partie 6'!$K$5:$K$28,MATCH($A13,'Partie 6'!$B$5:$B$28,0),1),0) ,_xlfn.IFNA(INDEX('Partie 6'!$K$5:$K$28,MATCH($A13,'Partie 6'!$C$5:$C$28,0),1),0) , _xlfn.IFNA(INDEX('Partie 6'!$J$5:$J$28,MATCH($A13,'Partie 6'!$F$5:$F$28,0),1),0), _xlfn.IFNA(INDEX('Partie 6'!$J$5:$J$28,MATCH($A13,'Partie 6'!$G$5:$G$28,0),1),0))</f>
        <v>0</v>
      </c>
      <c r="AG13" s="16" t="n">
        <f aca="false">SUM(_xlfn.IFNA(INDEX('Partie 7'!$C$5:$C$28,MATCH($A13,'Partie 7'!$B$5:$B$28,0),1),0) , _xlfn.IFNA(INDEX('Partie 7'!$B$5:$B$28,MATCH($A13,'Partie 7'!$C$5:$C$28,0),1),0),_xlfn.IFNA(INDEX('Partie 7'!$F$5:$F$28,MATCH($A13,'Partie 7'!$G$5:$G$28,0),1),0),_xlfn.IFNA(INDEX('Partie 7'!$G$5:$G$28,MATCH($A13,'Partie 7'!$F$5:$F$28,0),1),0))</f>
        <v>0</v>
      </c>
      <c r="AH13" s="16" t="n">
        <f aca="false">SUM(_xlfn.IFNA(INDEX('Partie 7'!$F$5:$F$28,MATCH($A13,'Partie 7'!$B$5:$B$28,0),1),0) ,_xlfn.IFNA(INDEX('Partie 7'!$F$5:$F$28,MATCH($A13,'Partie 7'!$C$5:$C$28,0),1),0) , _xlfn.IFNA(INDEX('Partie 7'!$B$5:$B$28,MATCH($A13,'Partie 7'!$F$5:$F$28,0),1),0),_xlfn.IFNA(INDEX('Partie 7'!$B$5:$B$28,MATCH($A13,'Partie 7'!$G$5:$G$28,0),1),0))</f>
        <v>0</v>
      </c>
      <c r="AI13" s="16" t="n">
        <f aca="false">SUM(_xlfn.IFNA(INDEX('Partie 7'!$G$5:$G$28,MATCH($A13,'Partie 7'!$B$5:$B$28,0),1),0) ,_xlfn.IFNA(INDEX('Partie 7'!$G$5:$G$28,MATCH($A13,'Partie 7'!$C$5:$C$28,0),1),0) , _xlfn.IFNA(INDEX('Partie 7'!$C$5:$C$28,MATCH($A13,'Partie 7'!$F$5:$F$28,0),1),0),_xlfn.IFNA(INDEX('Partie 7'!$C$5:$C$28,MATCH($A13,'Partie 7'!$G$5:$G$28,0),1),0))</f>
        <v>0</v>
      </c>
      <c r="AJ13" s="16" t="n">
        <f aca="false">SUM(_xlfn.IFNA(INDEX('Partie 7'!$J$5:$J$28,MATCH($A13,'Partie 7'!$B$5:$B$28,0),1),0) ,_xlfn.IFNA(INDEX('Partie 7'!$J$5:$J$28,MATCH($A13,'Partie 7'!$C$5:$C$28,0),1),0) , _xlfn.IFNA(INDEX('Partie 7'!$K$5:$K$28,MATCH($A13,'Partie 7'!$F$5:$F$28,0),1),0), _xlfn.IFNA(INDEX('Partie 7'!$K$5:$K$28,MATCH($A13,'Partie 7'!$G$5:$G$28,0),1),0))</f>
        <v>0</v>
      </c>
      <c r="AK13" s="16" t="n">
        <f aca="false">SUM(_xlfn.IFNA(INDEX('Partie 7'!$K$5:$K$28,MATCH($A13,'Partie 7'!$B$5:$B$28,0),1),0) ,_xlfn.IFNA(INDEX('Partie 7'!$K$5:$K$28,MATCH($A13,'Partie 7'!$C$5:$C$28,0),1),0) , _xlfn.IFNA(INDEX('Partie 7'!$J$5:$J$28,MATCH($A13,'Partie 7'!$F$5:$F$28,0),1),0), _xlfn.IFNA(INDEX('Partie 7'!$J$5:$J$28,MATCH($A13,'Partie 7'!$G$5:$G$28,0),1),0))</f>
        <v>0</v>
      </c>
    </row>
    <row r="14" customFormat="false" ht="18.55" hidden="false" customHeight="false" outlineLevel="0" collapsed="false">
      <c r="A14" s="14" t="n">
        <v>12</v>
      </c>
      <c r="B14" s="15"/>
      <c r="C14" s="16" t="n">
        <f aca="false">SUM(_xlfn.IFNA(INDEX('Partie 1'!$C$5:$C$28,MATCH($A14,'Partie 1'!$B$5:$B$28,0),1),0) , _xlfn.IFNA(INDEX('Partie 1'!$B$5:$B$28,MATCH($A14,'Partie 1'!$C$5:$C$28,0),1),0),_xlfn.IFNA(INDEX('Partie 1'!$F$5:$F$28,MATCH($A14,'Partie 1'!$G$5:$G$28,0),1),0),_xlfn.IFNA(INDEX('Partie 1'!$G$5:$G$28,MATCH($A14,'Partie 1'!$F$5:$F$28,0),1),0))</f>
        <v>0</v>
      </c>
      <c r="D14" s="16" t="n">
        <f aca="false">SUM(_xlfn.IFNA(INDEX('Partie 1'!$F$5:$F$28,MATCH($A14,'Partie 1'!$B$5:$B$28,0),1),0) ,_xlfn.IFNA(INDEX('Partie 1'!$F$5:$F$28,MATCH($A14,'Partie 1'!$C$5:$C$28,0),1),0) , _xlfn.IFNA(INDEX('Partie 1'!$B$5:$B$28,MATCH($A14,'Partie 1'!$F$5:$F$28,0),1),0),_xlfn.IFNA(INDEX('Partie 1'!$B$5:$B$28,MATCH($A14,'Partie 1'!$G$5:$G$28,0),1),0))</f>
        <v>0</v>
      </c>
      <c r="E14" s="16" t="n">
        <f aca="false">SUM(_xlfn.IFNA(INDEX('Partie 1'!$G$5:$G$28,MATCH($A14,'Partie 1'!$B$5:$B$28,0),1),0) ,_xlfn.IFNA(INDEX('Partie 1'!$G$5:$G$28,MATCH($A14,'Partie 1'!$C$5:$C$28,0),1),0) , _xlfn.IFNA(INDEX('Partie 1'!$C$5:$C$28,MATCH($A14,'Partie 1'!$F$5:$F$28,0),1),0),_xlfn.IFNA(INDEX('Partie 1'!$C$5:$C$28,MATCH($A14,'Partie 1'!$G$5:$G$28,0),1),0))</f>
        <v>0</v>
      </c>
      <c r="F14" s="16" t="n">
        <f aca="false">SUM(_xlfn.IFNA(INDEX('Partie 1'!$J$5:$J$28,MATCH($A14,'Partie 1'!$B$5:$B$28,0),1),0) ,_xlfn.IFNA(INDEX('Partie 1'!$J$5:$J$28,MATCH($A14,'Partie 1'!$C$5:$C$28,0),1),0) , _xlfn.IFNA(INDEX('Partie 1'!$K$5:$K$28,MATCH($A14,'Partie 1'!$F$5:$F$28,0),1),0), _xlfn.IFNA(INDEX('Partie 1'!$K$5:$K$28,MATCH($A14,'Partie 1'!$G$5:$G$28,0),1),0))</f>
        <v>0</v>
      </c>
      <c r="G14" s="16" t="n">
        <f aca="false">SUM(_xlfn.IFNA(INDEX('Partie 1'!$K$5:$K$28,MATCH($A14,'Partie 1'!$B$5:$B$28,0),1),0) ,_xlfn.IFNA(INDEX('Partie 1'!$K$5:$K$28,MATCH($A14,'Partie 1'!$C$5:$C$28,0),1),0) , _xlfn.IFNA(INDEX('Partie 1'!$J$5:$J$28,MATCH($A14,'Partie 1'!$F$5:$F$28,0),1),0), _xlfn.IFNA(INDEX('Partie 1'!$J$5:$J$28,MATCH($A14,'Partie 1'!$G$5:$G$28,0),1),0))</f>
        <v>0</v>
      </c>
      <c r="H14" s="16" t="n">
        <f aca="false">SUM(_xlfn.IFNA(INDEX('Partie 2'!$C$5:$C$28,MATCH($A14,'Partie 2'!$B$5:$B$28,0),1),0) , _xlfn.IFNA(INDEX('Partie 2'!$B$5:$B$28,MATCH($A14,'Partie 2'!$C$5:$C$28,0),1),0),_xlfn.IFNA(INDEX('Partie 2'!$F$5:$F$28,MATCH($A14,'Partie 2'!$G$5:$G$28,0),1),0),_xlfn.IFNA(INDEX('Partie 2'!$G$5:$G$28,MATCH($A14,'Partie 2'!$F$5:$F$28,0),1),0))</f>
        <v>0</v>
      </c>
      <c r="I14" s="16" t="n">
        <f aca="false">SUM(_xlfn.IFNA(INDEX('Partie 2'!$F$5:$F$28,MATCH($A14,'Partie 2'!$B$5:$B$28,0),1),0) ,_xlfn.IFNA(INDEX('Partie 2'!$F$5:$F$28,MATCH($A14,'Partie 2'!$C$5:$C$28,0),1),0) , _xlfn.IFNA(INDEX('Partie 2'!$B$5:$B$28,MATCH($A14,'Partie 2'!$F$5:$F$28,0),1),0),_xlfn.IFNA(INDEX('Partie 2'!$B$5:$B$28,MATCH($A14,'Partie 2'!$G$5:$G$28,0),1),0))</f>
        <v>0</v>
      </c>
      <c r="J14" s="16" t="n">
        <f aca="false">SUM(_xlfn.IFNA(INDEX('Partie 2'!$G$5:$G$28,MATCH($A14,'Partie 2'!$B$5:$B$28,0),1),0) ,_xlfn.IFNA(INDEX('Partie 2'!$G$5:$G$28,MATCH($A14,'Partie 2'!$C$5:$C$28,0),1),0) , _xlfn.IFNA(INDEX('Partie 2'!$C$5:$C$28,MATCH($A14,'Partie 2'!$F$5:$F$28,0),1),0),_xlfn.IFNA(INDEX('Partie 2'!$C$5:$C$28,MATCH($A14,'Partie 2'!$G$5:$G$28,0),1),0))</f>
        <v>0</v>
      </c>
      <c r="K14" s="16" t="n">
        <f aca="false">SUM(_xlfn.IFNA(INDEX('Partie 2'!$J$5:$J$28,MATCH($A14,'Partie 2'!$B$5:$B$28,0),1),0) ,_xlfn.IFNA(INDEX('Partie 2'!$J$5:$J$28,MATCH($A14,'Partie 2'!$C$5:$C$28,0),1),0) , _xlfn.IFNA(INDEX('Partie 2'!$K$5:$K$28,MATCH($A14,'Partie 2'!$F$5:$F$28,0),1),0), _xlfn.IFNA(INDEX('Partie 2'!$K$5:$K$28,MATCH($A14,'Partie 2'!$G$5:$G$28,0),1),0))</f>
        <v>0</v>
      </c>
      <c r="L14" s="16" t="n">
        <f aca="false">SUM(_xlfn.IFNA(INDEX('Partie 2'!$K$5:$K$28,MATCH($A14,'Partie 2'!$B$5:$B$28,0),1),0) ,_xlfn.IFNA(INDEX('Partie 2'!$K$5:$K$28,MATCH($A14,'Partie 2'!$C$5:$C$28,0),1),0) , _xlfn.IFNA(INDEX('Partie 2'!$J$5:$J$28,MATCH($A14,'Partie 2'!$F$5:$F$28,0),1),0), _xlfn.IFNA(INDEX('Partie 2'!$J$5:$J$28,MATCH($A14,'Partie 2'!$G$5:$G$28,0),1),0))</f>
        <v>0</v>
      </c>
      <c r="M14" s="16" t="n">
        <f aca="false">SUM(_xlfn.IFNA(INDEX('Partie 3'!$C$5:$C$28,MATCH($A14,'Partie 3'!$B$5:$B$28,0),1),0) , _xlfn.IFNA(INDEX('Partie 3'!$B$5:$B$28,MATCH($A14,'Partie 3'!$C$5:$C$28,0),1),0),_xlfn.IFNA(INDEX('Partie 3'!$F$5:$F$28,MATCH($A14,'Partie 3'!$G$5:$G$28,0),1),0),_xlfn.IFNA(INDEX('Partie 3'!$G$5:$G$28,MATCH($A14,'Partie 3'!$F$5:$F$28,0),1),0))</f>
        <v>0</v>
      </c>
      <c r="N14" s="16" t="n">
        <f aca="false">SUM(_xlfn.IFNA(INDEX('Partie 3'!$F$5:$F$28,MATCH($A14,'Partie 3'!$B$5:$B$28,0),1),0) ,_xlfn.IFNA(INDEX('Partie 3'!$F$5:$F$28,MATCH($A14,'Partie 3'!$C$5:$C$28,0),1),0) , _xlfn.IFNA(INDEX('Partie 3'!$B$5:$B$28,MATCH($A14,'Partie 3'!$F$5:$F$28,0),1),0),_xlfn.IFNA(INDEX('Partie 3'!$B$5:$B$28,MATCH($A14,'Partie 3'!$G$5:$G$28,0),1),0))</f>
        <v>0</v>
      </c>
      <c r="O14" s="16" t="n">
        <f aca="false">SUM(_xlfn.IFNA(INDEX('Partie 3'!$G$5:$G$28,MATCH($A14,'Partie 3'!$B$5:$B$28,0),1),0) ,_xlfn.IFNA(INDEX('Partie 3'!$G$5:$G$28,MATCH($A14,'Partie 3'!$C$5:$C$28,0),1),0) , _xlfn.IFNA(INDEX('Partie 3'!$C$5:$C$28,MATCH($A14,'Partie 3'!$F$5:$F$28,0),1),0),_xlfn.IFNA(INDEX('Partie 3'!$C$5:$C$28,MATCH($A14,'Partie 3'!$G$5:$G$28,0),1),0))</f>
        <v>0</v>
      </c>
      <c r="P14" s="16" t="n">
        <f aca="false">SUM(_xlfn.IFNA(INDEX('Partie 3'!$J$5:$J$28,MATCH($A14,'Partie 3'!$B$5:$B$28,0),1),0) ,_xlfn.IFNA(INDEX('Partie 3'!$J$5:$J$28,MATCH($A14,'Partie 3'!$C$5:$C$28,0),1),0) , _xlfn.IFNA(INDEX('Partie 3'!$K$5:$K$28,MATCH($A14,'Partie 3'!$F$5:$F$28,0),1),0), _xlfn.IFNA(INDEX('Partie 3'!$K$5:$K$28,MATCH($A14,'Partie 3'!$G$5:$G$28,0),1),0))</f>
        <v>0</v>
      </c>
      <c r="Q14" s="16" t="n">
        <f aca="false">SUM(_xlfn.IFNA(INDEX('Partie 3'!$K$5:$K$28,MATCH($A14,'Partie 3'!$B$5:$B$28,0),1),0) ,_xlfn.IFNA(INDEX('Partie 3'!$K$5:$K$28,MATCH($A14,'Partie 3'!$C$5:$C$28,0),1),0) , _xlfn.IFNA(INDEX('Partie 3'!$J$5:$J$28,MATCH($A14,'Partie 3'!$F$5:$F$28,0),1),0), _xlfn.IFNA(INDEX('Partie 3'!$J$5:$J$28,MATCH($A14,'Partie 3'!$G$5:$G$28,0),1),0))</f>
        <v>0</v>
      </c>
      <c r="R14" s="16" t="n">
        <f aca="false">SUM(_xlfn.IFNA(INDEX('Partie 4'!$C$5:$C$28,MATCH($A14,'Partie 4'!$B$5:$B$28,0),1),0) , _xlfn.IFNA(INDEX('Partie 4'!$B$5:$B$28,MATCH($A14,'Partie 4'!$C$5:$C$28,0),1),0),_xlfn.IFNA(INDEX('Partie 4'!$F$5:$F$28,MATCH($A14,'Partie 4'!$G$5:$G$28,0),1),0),_xlfn.IFNA(INDEX('Partie 4'!$G$5:$G$28,MATCH($A14,'Partie 4'!$F$5:$F$28,0),1),0))</f>
        <v>0</v>
      </c>
      <c r="S14" s="16" t="n">
        <f aca="false">SUM(_xlfn.IFNA(INDEX('Partie 4'!$F$5:$F$28,MATCH($A14,'Partie 4'!$B$5:$B$28,0),1),0) ,_xlfn.IFNA(INDEX('Partie 4'!$F$5:$F$28,MATCH($A14,'Partie 4'!$C$5:$C$28,0),1),0) , _xlfn.IFNA(INDEX('Partie 4'!$B$5:$B$28,MATCH($A14,'Partie 4'!$F$5:$F$28,0),1),0),_xlfn.IFNA(INDEX('Partie 4'!$B$5:$B$28,MATCH($A14,'Partie 4'!$G$5:$G$28,0),1),0))</f>
        <v>0</v>
      </c>
      <c r="T14" s="16" t="n">
        <f aca="false">SUM(_xlfn.IFNA(INDEX('Partie 4'!$G$5:$G$28,MATCH($A14,'Partie 4'!$B$5:$B$28,0),1),0) ,_xlfn.IFNA(INDEX('Partie 4'!$G$5:$G$28,MATCH($A14,'Partie 4'!$C$5:$C$28,0),1),0) , _xlfn.IFNA(INDEX('Partie 4'!$C$5:$C$28,MATCH($A14,'Partie 4'!$F$5:$F$28,0),1),0),_xlfn.IFNA(INDEX('Partie 4'!$C$5:$C$28,MATCH($A14,'Partie 4'!$G$5:$G$28,0),1),0))</f>
        <v>0</v>
      </c>
      <c r="U14" s="16" t="n">
        <f aca="false">SUM(_xlfn.IFNA(INDEX('Partie 4'!$J$5:$J$28,MATCH($A14,'Partie 4'!$B$5:$B$28,0),1),0) ,_xlfn.IFNA(INDEX('Partie 4'!$J$5:$J$28,MATCH($A14,'Partie 4'!$C$5:$C$28,0),1),0) , _xlfn.IFNA(INDEX('Partie 4'!$K$5:$K$28,MATCH($A14,'Partie 4'!$F$5:$F$28,0),1),0), _xlfn.IFNA(INDEX('Partie 4'!$K$5:$K$28,MATCH($A14,'Partie 4'!$G$5:$G$28,0),1),0))</f>
        <v>0</v>
      </c>
      <c r="V14" s="16" t="n">
        <f aca="false">SUM(_xlfn.IFNA(INDEX('Partie 4'!$K$5:$K$28,MATCH($A14,'Partie 4'!$B$5:$B$28,0),1),0) ,_xlfn.IFNA(INDEX('Partie 4'!$K$5:$K$28,MATCH($A14,'Partie 4'!$C$5:$C$28,0),1),0) , _xlfn.IFNA(INDEX('Partie 4'!$J$5:$J$28,MATCH($A14,'Partie 4'!$F$5:$F$28,0),1),0), _xlfn.IFNA(INDEX('Partie 4'!$J$5:$J$28,MATCH($A14,'Partie 4'!$G$5:$G$28,0),1),0))</f>
        <v>0</v>
      </c>
      <c r="W14" s="16" t="n">
        <f aca="false">SUM(_xlfn.IFNA(INDEX('Partie 5'!$C$5:$C$28,MATCH($A14,'Partie 5'!$B$5:$B$28,0),1),0) , _xlfn.IFNA(INDEX('Partie 5'!$B$5:$B$28,MATCH($A14,'Partie 5'!$C$5:$C$28,0),1),0),_xlfn.IFNA(INDEX('Partie 5'!$F$5:$F$28,MATCH($A14,'Partie 5'!$G$5:$G$28,0),1),0),_xlfn.IFNA(INDEX('Partie 5'!$G$5:$G$28,MATCH($A14,'Partie 5'!$F$5:$F$28,0),1),0))</f>
        <v>0</v>
      </c>
      <c r="X14" s="16" t="n">
        <f aca="false">SUM(_xlfn.IFNA(INDEX('Partie 5'!$F$5:$F$28,MATCH($A14,'Partie 5'!$B$5:$B$28,0),1),0) ,_xlfn.IFNA(INDEX('Partie 5'!$F$5:$F$28,MATCH($A14,'Partie 5'!$C$5:$C$28,0),1),0) , _xlfn.IFNA(INDEX('Partie 5'!$B$5:$B$28,MATCH($A14,'Partie 5'!$F$5:$F$28,0),1),0),_xlfn.IFNA(INDEX('Partie 5'!$B$5:$B$28,MATCH($A14,'Partie 5'!$G$5:$G$28,0),1),0))</f>
        <v>0</v>
      </c>
      <c r="Y14" s="16" t="n">
        <f aca="false">SUM(_xlfn.IFNA(INDEX('Partie 5'!$G$5:$G$28,MATCH($A14,'Partie 5'!$B$5:$B$28,0),1),0) ,_xlfn.IFNA(INDEX('Partie 5'!$G$5:$G$28,MATCH($A14,'Partie 5'!$C$5:$C$28,0),1),0) , _xlfn.IFNA(INDEX('Partie 5'!$C$5:$C$28,MATCH($A14,'Partie 5'!$F$5:$F$28,0),1),0),_xlfn.IFNA(INDEX('Partie 5'!$C$5:$C$28,MATCH($A14,'Partie 5'!$G$5:$G$28,0),1),0))</f>
        <v>0</v>
      </c>
      <c r="Z14" s="16" t="n">
        <f aca="false">SUM(_xlfn.IFNA(INDEX('Partie 5'!$J$5:$J$28,MATCH($A14,'Partie 5'!$B$5:$B$28,0),1),0) ,_xlfn.IFNA(INDEX('Partie 5'!$J$5:$J$28,MATCH($A14,'Partie 5'!$C$5:$C$28,0),1),0) , _xlfn.IFNA(INDEX('Partie 5'!$K$5:$K$28,MATCH($A14,'Partie 5'!$F$5:$F$28,0),1),0), _xlfn.IFNA(INDEX('Partie 5'!$K$5:$K$28,MATCH($A14,'Partie 5'!$G$5:$G$28,0),1),0))</f>
        <v>0</v>
      </c>
      <c r="AA14" s="16" t="n">
        <f aca="false">SUM(_xlfn.IFNA(INDEX('Partie 5'!$K$5:$K$28,MATCH($A14,'Partie 5'!$B$5:$B$28,0),1),0) ,_xlfn.IFNA(INDEX('Partie 5'!$K$5:$K$28,MATCH($A14,'Partie 5'!$C$5:$C$28,0),1),0) , _xlfn.IFNA(INDEX('Partie 5'!$J$5:$J$28,MATCH($A14,'Partie 5'!$F$5:$F$28,0),1),0), _xlfn.IFNA(INDEX('Partie 5'!$J$5:$J$28,MATCH($A14,'Partie 5'!$G$5:$G$28,0),1),0))</f>
        <v>0</v>
      </c>
      <c r="AB14" s="16" t="n">
        <f aca="false">SUM(_xlfn.IFNA(INDEX('Partie 6'!$C$5:$C$28,MATCH($A14,'Partie 6'!$B$5:$B$28,0),1),0) , _xlfn.IFNA(INDEX('Partie 6'!$B$5:$B$28,MATCH($A14,'Partie 6'!$C$5:$C$28,0),1),0),_xlfn.IFNA(INDEX('Partie 6'!$F$5:$F$28,MATCH($A14,'Partie 6'!$G$5:$G$28,0),1),0),_xlfn.IFNA(INDEX('Partie 6'!$G$5:$G$28,MATCH($A14,'Partie 6'!$F$5:$F$28,0),1),0))</f>
        <v>0</v>
      </c>
      <c r="AC14" s="16" t="n">
        <f aca="false">SUM(_xlfn.IFNA(INDEX('Partie 6'!$F$5:$F$28,MATCH($A14,'Partie 6'!$B$5:$B$28,0),1),0) ,_xlfn.IFNA(INDEX('Partie 6'!$F$5:$F$28,MATCH($A14,'Partie 6'!$C$5:$C$28,0),1),0) , _xlfn.IFNA(INDEX('Partie 6'!$B$5:$B$28,MATCH($A14,'Partie 6'!$F$5:$F$28,0),1),0),_xlfn.IFNA(INDEX('Partie 6'!$B$5:$B$28,MATCH($A14,'Partie 6'!$G$5:$G$28,0),1),0))</f>
        <v>0</v>
      </c>
      <c r="AD14" s="16" t="n">
        <f aca="false">SUM(_xlfn.IFNA(INDEX('Partie 6'!$G$5:$G$28,MATCH($A14,'Partie 6'!$B$5:$B$28,0),1),0) ,_xlfn.IFNA(INDEX('Partie 6'!$G$5:$G$28,MATCH($A14,'Partie 6'!$C$5:$C$28,0),1),0) , _xlfn.IFNA(INDEX('Partie 6'!$C$5:$C$28,MATCH($A14,'Partie 6'!$F$5:$F$28,0),1),0),_xlfn.IFNA(INDEX('Partie 6'!$C$5:$C$28,MATCH($A14,'Partie 6'!$G$5:$G$28,0),1),0))</f>
        <v>0</v>
      </c>
      <c r="AE14" s="16" t="n">
        <f aca="false">SUM(_xlfn.IFNA(INDEX('Partie 6'!$J$5:$J$28,MATCH($A14,'Partie 6'!$B$5:$B$28,0),1),0) ,_xlfn.IFNA(INDEX('Partie 6'!$J$5:$J$28,MATCH($A14,'Partie 6'!$C$5:$C$28,0),1),0) , _xlfn.IFNA(INDEX('Partie 6'!$K$5:$K$28,MATCH($A14,'Partie 6'!$F$5:$F$28,0),1),0), _xlfn.IFNA(INDEX('Partie 6'!$K$5:$K$28,MATCH($A14,'Partie 6'!$G$5:$G$28,0),1),0))</f>
        <v>0</v>
      </c>
      <c r="AF14" s="16" t="n">
        <f aca="false">SUM(_xlfn.IFNA(INDEX('Partie 6'!$K$5:$K$28,MATCH($A14,'Partie 6'!$B$5:$B$28,0),1),0) ,_xlfn.IFNA(INDEX('Partie 6'!$K$5:$K$28,MATCH($A14,'Partie 6'!$C$5:$C$28,0),1),0) , _xlfn.IFNA(INDEX('Partie 6'!$J$5:$J$28,MATCH($A14,'Partie 6'!$F$5:$F$28,0),1),0), _xlfn.IFNA(INDEX('Partie 6'!$J$5:$J$28,MATCH($A14,'Partie 6'!$G$5:$G$28,0),1),0))</f>
        <v>0</v>
      </c>
      <c r="AG14" s="16" t="n">
        <f aca="false">SUM(_xlfn.IFNA(INDEX('Partie 7'!$C$5:$C$28,MATCH($A14,'Partie 7'!$B$5:$B$28,0),1),0) , _xlfn.IFNA(INDEX('Partie 7'!$B$5:$B$28,MATCH($A14,'Partie 7'!$C$5:$C$28,0),1),0),_xlfn.IFNA(INDEX('Partie 7'!$F$5:$F$28,MATCH($A14,'Partie 7'!$G$5:$G$28,0),1),0),_xlfn.IFNA(INDEX('Partie 7'!$G$5:$G$28,MATCH($A14,'Partie 7'!$F$5:$F$28,0),1),0))</f>
        <v>0</v>
      </c>
      <c r="AH14" s="16" t="n">
        <f aca="false">SUM(_xlfn.IFNA(INDEX('Partie 7'!$F$5:$F$28,MATCH($A14,'Partie 7'!$B$5:$B$28,0),1),0) ,_xlfn.IFNA(INDEX('Partie 7'!$F$5:$F$28,MATCH($A14,'Partie 7'!$C$5:$C$28,0),1),0) , _xlfn.IFNA(INDEX('Partie 7'!$B$5:$B$28,MATCH($A14,'Partie 7'!$F$5:$F$28,0),1),0),_xlfn.IFNA(INDEX('Partie 7'!$B$5:$B$28,MATCH($A14,'Partie 7'!$G$5:$G$28,0),1),0))</f>
        <v>0</v>
      </c>
      <c r="AI14" s="16" t="n">
        <f aca="false">SUM(_xlfn.IFNA(INDEX('Partie 7'!$G$5:$G$28,MATCH($A14,'Partie 7'!$B$5:$B$28,0),1),0) ,_xlfn.IFNA(INDEX('Partie 7'!$G$5:$G$28,MATCH($A14,'Partie 7'!$C$5:$C$28,0),1),0) , _xlfn.IFNA(INDEX('Partie 7'!$C$5:$C$28,MATCH($A14,'Partie 7'!$F$5:$F$28,0),1),0),_xlfn.IFNA(INDEX('Partie 7'!$C$5:$C$28,MATCH($A14,'Partie 7'!$G$5:$G$28,0),1),0))</f>
        <v>0</v>
      </c>
      <c r="AJ14" s="16" t="n">
        <f aca="false">SUM(_xlfn.IFNA(INDEX('Partie 7'!$J$5:$J$28,MATCH($A14,'Partie 7'!$B$5:$B$28,0),1),0) ,_xlfn.IFNA(INDEX('Partie 7'!$J$5:$J$28,MATCH($A14,'Partie 7'!$C$5:$C$28,0),1),0) , _xlfn.IFNA(INDEX('Partie 7'!$K$5:$K$28,MATCH($A14,'Partie 7'!$F$5:$F$28,0),1),0), _xlfn.IFNA(INDEX('Partie 7'!$K$5:$K$28,MATCH($A14,'Partie 7'!$G$5:$G$28,0),1),0))</f>
        <v>0</v>
      </c>
      <c r="AK14" s="16" t="n">
        <f aca="false">SUM(_xlfn.IFNA(INDEX('Partie 7'!$K$5:$K$28,MATCH($A14,'Partie 7'!$B$5:$B$28,0),1),0) ,_xlfn.IFNA(INDEX('Partie 7'!$K$5:$K$28,MATCH($A14,'Partie 7'!$C$5:$C$28,0),1),0) , _xlfn.IFNA(INDEX('Partie 7'!$J$5:$J$28,MATCH($A14,'Partie 7'!$F$5:$F$28,0),1),0), _xlfn.IFNA(INDEX('Partie 7'!$J$5:$J$28,MATCH($A14,'Partie 7'!$G$5:$G$28,0),1),0))</f>
        <v>0</v>
      </c>
    </row>
    <row r="15" customFormat="false" ht="18.55" hidden="false" customHeight="false" outlineLevel="0" collapsed="false">
      <c r="A15" s="14" t="n">
        <v>13</v>
      </c>
      <c r="B15" s="15"/>
      <c r="C15" s="16" t="n">
        <f aca="false">SUM(_xlfn.IFNA(INDEX('Partie 1'!$C$5:$C$28,MATCH($A15,'Partie 1'!$B$5:$B$28,0),1),0) , _xlfn.IFNA(INDEX('Partie 1'!$B$5:$B$28,MATCH($A15,'Partie 1'!$C$5:$C$28,0),1),0),_xlfn.IFNA(INDEX('Partie 1'!$F$5:$F$28,MATCH($A15,'Partie 1'!$G$5:$G$28,0),1),0),_xlfn.IFNA(INDEX('Partie 1'!$G$5:$G$28,MATCH($A15,'Partie 1'!$F$5:$F$28,0),1),0))</f>
        <v>0</v>
      </c>
      <c r="D15" s="16" t="n">
        <f aca="false">SUM(_xlfn.IFNA(INDEX('Partie 1'!$F$5:$F$28,MATCH($A15,'Partie 1'!$B$5:$B$28,0),1),0) ,_xlfn.IFNA(INDEX('Partie 1'!$F$5:$F$28,MATCH($A15,'Partie 1'!$C$5:$C$28,0),1),0) , _xlfn.IFNA(INDEX('Partie 1'!$B$5:$B$28,MATCH($A15,'Partie 1'!$F$5:$F$28,0),1),0),_xlfn.IFNA(INDEX('Partie 1'!$B$5:$B$28,MATCH($A15,'Partie 1'!$G$5:$G$28,0),1),0))</f>
        <v>0</v>
      </c>
      <c r="E15" s="16" t="n">
        <f aca="false">SUM(_xlfn.IFNA(INDEX('Partie 1'!$G$5:$G$28,MATCH($A15,'Partie 1'!$B$5:$B$28,0),1),0) ,_xlfn.IFNA(INDEX('Partie 1'!$G$5:$G$28,MATCH($A15,'Partie 1'!$C$5:$C$28,0),1),0) , _xlfn.IFNA(INDEX('Partie 1'!$C$5:$C$28,MATCH($A15,'Partie 1'!$F$5:$F$28,0),1),0),_xlfn.IFNA(INDEX('Partie 1'!$C$5:$C$28,MATCH($A15,'Partie 1'!$G$5:$G$28,0),1),0))</f>
        <v>0</v>
      </c>
      <c r="F15" s="16" t="n">
        <f aca="false">SUM(_xlfn.IFNA(INDEX('Partie 1'!$J$5:$J$28,MATCH($A15,'Partie 1'!$B$5:$B$28,0),1),0) ,_xlfn.IFNA(INDEX('Partie 1'!$J$5:$J$28,MATCH($A15,'Partie 1'!$C$5:$C$28,0),1),0) , _xlfn.IFNA(INDEX('Partie 1'!$K$5:$K$28,MATCH($A15,'Partie 1'!$F$5:$F$28,0),1),0), _xlfn.IFNA(INDEX('Partie 1'!$K$5:$K$28,MATCH($A15,'Partie 1'!$G$5:$G$28,0),1),0))</f>
        <v>0</v>
      </c>
      <c r="G15" s="16" t="n">
        <f aca="false">SUM(_xlfn.IFNA(INDEX('Partie 1'!$K$5:$K$28,MATCH($A15,'Partie 1'!$B$5:$B$28,0),1),0) ,_xlfn.IFNA(INDEX('Partie 1'!$K$5:$K$28,MATCH($A15,'Partie 1'!$C$5:$C$28,0),1),0) , _xlfn.IFNA(INDEX('Partie 1'!$J$5:$J$28,MATCH($A15,'Partie 1'!$F$5:$F$28,0),1),0), _xlfn.IFNA(INDEX('Partie 1'!$J$5:$J$28,MATCH($A15,'Partie 1'!$G$5:$G$28,0),1),0))</f>
        <v>0</v>
      </c>
      <c r="H15" s="16" t="n">
        <f aca="false">SUM(_xlfn.IFNA(INDEX('Partie 2'!$C$5:$C$28,MATCH($A15,'Partie 2'!$B$5:$B$28,0),1),0) , _xlfn.IFNA(INDEX('Partie 2'!$B$5:$B$28,MATCH($A15,'Partie 2'!$C$5:$C$28,0),1),0),_xlfn.IFNA(INDEX('Partie 2'!$F$5:$F$28,MATCH($A15,'Partie 2'!$G$5:$G$28,0),1),0),_xlfn.IFNA(INDEX('Partie 2'!$G$5:$G$28,MATCH($A15,'Partie 2'!$F$5:$F$28,0),1),0))</f>
        <v>0</v>
      </c>
      <c r="I15" s="16" t="n">
        <f aca="false">SUM(_xlfn.IFNA(INDEX('Partie 2'!$F$5:$F$28,MATCH($A15,'Partie 2'!$B$5:$B$28,0),1),0) ,_xlfn.IFNA(INDEX('Partie 2'!$F$5:$F$28,MATCH($A15,'Partie 2'!$C$5:$C$28,0),1),0) , _xlfn.IFNA(INDEX('Partie 2'!$B$5:$B$28,MATCH($A15,'Partie 2'!$F$5:$F$28,0),1),0),_xlfn.IFNA(INDEX('Partie 2'!$B$5:$B$28,MATCH($A15,'Partie 2'!$G$5:$G$28,0),1),0))</f>
        <v>0</v>
      </c>
      <c r="J15" s="16" t="n">
        <f aca="false">SUM(_xlfn.IFNA(INDEX('Partie 2'!$G$5:$G$28,MATCH($A15,'Partie 2'!$B$5:$B$28,0),1),0) ,_xlfn.IFNA(INDEX('Partie 2'!$G$5:$G$28,MATCH($A15,'Partie 2'!$C$5:$C$28,0),1),0) , _xlfn.IFNA(INDEX('Partie 2'!$C$5:$C$28,MATCH($A15,'Partie 2'!$F$5:$F$28,0),1),0),_xlfn.IFNA(INDEX('Partie 2'!$C$5:$C$28,MATCH($A15,'Partie 2'!$G$5:$G$28,0),1),0))</f>
        <v>0</v>
      </c>
      <c r="K15" s="16" t="n">
        <f aca="false">SUM(_xlfn.IFNA(INDEX('Partie 2'!$J$5:$J$28,MATCH($A15,'Partie 2'!$B$5:$B$28,0),1),0) ,_xlfn.IFNA(INDEX('Partie 2'!$J$5:$J$28,MATCH($A15,'Partie 2'!$C$5:$C$28,0),1),0) , _xlfn.IFNA(INDEX('Partie 2'!$K$5:$K$28,MATCH($A15,'Partie 2'!$F$5:$F$28,0),1),0), _xlfn.IFNA(INDEX('Partie 2'!$K$5:$K$28,MATCH($A15,'Partie 2'!$G$5:$G$28,0),1),0))</f>
        <v>0</v>
      </c>
      <c r="L15" s="16" t="n">
        <f aca="false">SUM(_xlfn.IFNA(INDEX('Partie 2'!$K$5:$K$28,MATCH($A15,'Partie 2'!$B$5:$B$28,0),1),0) ,_xlfn.IFNA(INDEX('Partie 2'!$K$5:$K$28,MATCH($A15,'Partie 2'!$C$5:$C$28,0),1),0) , _xlfn.IFNA(INDEX('Partie 2'!$J$5:$J$28,MATCH($A15,'Partie 2'!$F$5:$F$28,0),1),0), _xlfn.IFNA(INDEX('Partie 2'!$J$5:$J$28,MATCH($A15,'Partie 2'!$G$5:$G$28,0),1),0))</f>
        <v>0</v>
      </c>
      <c r="M15" s="16" t="n">
        <f aca="false">SUM(_xlfn.IFNA(INDEX('Partie 3'!$C$5:$C$28,MATCH($A15,'Partie 3'!$B$5:$B$28,0),1),0) , _xlfn.IFNA(INDEX('Partie 3'!$B$5:$B$28,MATCH($A15,'Partie 3'!$C$5:$C$28,0),1),0),_xlfn.IFNA(INDEX('Partie 3'!$F$5:$F$28,MATCH($A15,'Partie 3'!$G$5:$G$28,0),1),0),_xlfn.IFNA(INDEX('Partie 3'!$G$5:$G$28,MATCH($A15,'Partie 3'!$F$5:$F$28,0),1),0))</f>
        <v>0</v>
      </c>
      <c r="N15" s="16" t="n">
        <f aca="false">SUM(_xlfn.IFNA(INDEX('Partie 3'!$F$5:$F$28,MATCH($A15,'Partie 3'!$B$5:$B$28,0),1),0) ,_xlfn.IFNA(INDEX('Partie 3'!$F$5:$F$28,MATCH($A15,'Partie 3'!$C$5:$C$28,0),1),0) , _xlfn.IFNA(INDEX('Partie 3'!$B$5:$B$28,MATCH($A15,'Partie 3'!$F$5:$F$28,0),1),0),_xlfn.IFNA(INDEX('Partie 3'!$B$5:$B$28,MATCH($A15,'Partie 3'!$G$5:$G$28,0),1),0))</f>
        <v>0</v>
      </c>
      <c r="O15" s="16" t="n">
        <f aca="false">SUM(_xlfn.IFNA(INDEX('Partie 3'!$G$5:$G$28,MATCH($A15,'Partie 3'!$B$5:$B$28,0),1),0) ,_xlfn.IFNA(INDEX('Partie 3'!$G$5:$G$28,MATCH($A15,'Partie 3'!$C$5:$C$28,0),1),0) , _xlfn.IFNA(INDEX('Partie 3'!$C$5:$C$28,MATCH($A15,'Partie 3'!$F$5:$F$28,0),1),0),_xlfn.IFNA(INDEX('Partie 3'!$C$5:$C$28,MATCH($A15,'Partie 3'!$G$5:$G$28,0),1),0))</f>
        <v>0</v>
      </c>
      <c r="P15" s="16" t="n">
        <f aca="false">SUM(_xlfn.IFNA(INDEX('Partie 3'!$J$5:$J$28,MATCH($A15,'Partie 3'!$B$5:$B$28,0),1),0) ,_xlfn.IFNA(INDEX('Partie 3'!$J$5:$J$28,MATCH($A15,'Partie 3'!$C$5:$C$28,0),1),0) , _xlfn.IFNA(INDEX('Partie 3'!$K$5:$K$28,MATCH($A15,'Partie 3'!$F$5:$F$28,0),1),0), _xlfn.IFNA(INDEX('Partie 3'!$K$5:$K$28,MATCH($A15,'Partie 3'!$G$5:$G$28,0),1),0))</f>
        <v>0</v>
      </c>
      <c r="Q15" s="16" t="n">
        <f aca="false">SUM(_xlfn.IFNA(INDEX('Partie 3'!$K$5:$K$28,MATCH($A15,'Partie 3'!$B$5:$B$28,0),1),0) ,_xlfn.IFNA(INDEX('Partie 3'!$K$5:$K$28,MATCH($A15,'Partie 3'!$C$5:$C$28,0),1),0) , _xlfn.IFNA(INDEX('Partie 3'!$J$5:$J$28,MATCH($A15,'Partie 3'!$F$5:$F$28,0),1),0), _xlfn.IFNA(INDEX('Partie 3'!$J$5:$J$28,MATCH($A15,'Partie 3'!$G$5:$G$28,0),1),0))</f>
        <v>0</v>
      </c>
      <c r="R15" s="16" t="n">
        <f aca="false">SUM(_xlfn.IFNA(INDEX('Partie 4'!$C$5:$C$28,MATCH($A15,'Partie 4'!$B$5:$B$28,0),1),0) , _xlfn.IFNA(INDEX('Partie 4'!$B$5:$B$28,MATCH($A15,'Partie 4'!$C$5:$C$28,0),1),0),_xlfn.IFNA(INDEX('Partie 4'!$F$5:$F$28,MATCH($A15,'Partie 4'!$G$5:$G$28,0),1),0),_xlfn.IFNA(INDEX('Partie 4'!$G$5:$G$28,MATCH($A15,'Partie 4'!$F$5:$F$28,0),1),0))</f>
        <v>0</v>
      </c>
      <c r="S15" s="16" t="n">
        <f aca="false">SUM(_xlfn.IFNA(INDEX('Partie 4'!$F$5:$F$28,MATCH($A15,'Partie 4'!$B$5:$B$28,0),1),0) ,_xlfn.IFNA(INDEX('Partie 4'!$F$5:$F$28,MATCH($A15,'Partie 4'!$C$5:$C$28,0),1),0) , _xlfn.IFNA(INDEX('Partie 4'!$B$5:$B$28,MATCH($A15,'Partie 4'!$F$5:$F$28,0),1),0),_xlfn.IFNA(INDEX('Partie 4'!$B$5:$B$28,MATCH($A15,'Partie 4'!$G$5:$G$28,0),1),0))</f>
        <v>0</v>
      </c>
      <c r="T15" s="16" t="n">
        <f aca="false">SUM(_xlfn.IFNA(INDEX('Partie 4'!$G$5:$G$28,MATCH($A15,'Partie 4'!$B$5:$B$28,0),1),0) ,_xlfn.IFNA(INDEX('Partie 4'!$G$5:$G$28,MATCH($A15,'Partie 4'!$C$5:$C$28,0),1),0) , _xlfn.IFNA(INDEX('Partie 4'!$C$5:$C$28,MATCH($A15,'Partie 4'!$F$5:$F$28,0),1),0),_xlfn.IFNA(INDEX('Partie 4'!$C$5:$C$28,MATCH($A15,'Partie 4'!$G$5:$G$28,0),1),0))</f>
        <v>0</v>
      </c>
      <c r="U15" s="16" t="n">
        <f aca="false">SUM(_xlfn.IFNA(INDEX('Partie 4'!$J$5:$J$28,MATCH($A15,'Partie 4'!$B$5:$B$28,0),1),0) ,_xlfn.IFNA(INDEX('Partie 4'!$J$5:$J$28,MATCH($A15,'Partie 4'!$C$5:$C$28,0),1),0) , _xlfn.IFNA(INDEX('Partie 4'!$K$5:$K$28,MATCH($A15,'Partie 4'!$F$5:$F$28,0),1),0), _xlfn.IFNA(INDEX('Partie 4'!$K$5:$K$28,MATCH($A15,'Partie 4'!$G$5:$G$28,0),1),0))</f>
        <v>0</v>
      </c>
      <c r="V15" s="16" t="n">
        <f aca="false">SUM(_xlfn.IFNA(INDEX('Partie 4'!$K$5:$K$28,MATCH($A15,'Partie 4'!$B$5:$B$28,0),1),0) ,_xlfn.IFNA(INDEX('Partie 4'!$K$5:$K$28,MATCH($A15,'Partie 4'!$C$5:$C$28,0),1),0) , _xlfn.IFNA(INDEX('Partie 4'!$J$5:$J$28,MATCH($A15,'Partie 4'!$F$5:$F$28,0),1),0), _xlfn.IFNA(INDEX('Partie 4'!$J$5:$J$28,MATCH($A15,'Partie 4'!$G$5:$G$28,0),1),0))</f>
        <v>0</v>
      </c>
      <c r="W15" s="16" t="n">
        <f aca="false">SUM(_xlfn.IFNA(INDEX('Partie 5'!$C$5:$C$28,MATCH($A15,'Partie 5'!$B$5:$B$28,0),1),0) , _xlfn.IFNA(INDEX('Partie 5'!$B$5:$B$28,MATCH($A15,'Partie 5'!$C$5:$C$28,0),1),0),_xlfn.IFNA(INDEX('Partie 5'!$F$5:$F$28,MATCH($A15,'Partie 5'!$G$5:$G$28,0),1),0),_xlfn.IFNA(INDEX('Partie 5'!$G$5:$G$28,MATCH($A15,'Partie 5'!$F$5:$F$28,0),1),0))</f>
        <v>0</v>
      </c>
      <c r="X15" s="16" t="n">
        <f aca="false">SUM(_xlfn.IFNA(INDEX('Partie 5'!$F$5:$F$28,MATCH($A15,'Partie 5'!$B$5:$B$28,0),1),0) ,_xlfn.IFNA(INDEX('Partie 5'!$F$5:$F$28,MATCH($A15,'Partie 5'!$C$5:$C$28,0),1),0) , _xlfn.IFNA(INDEX('Partie 5'!$B$5:$B$28,MATCH($A15,'Partie 5'!$F$5:$F$28,0),1),0),_xlfn.IFNA(INDEX('Partie 5'!$B$5:$B$28,MATCH($A15,'Partie 5'!$G$5:$G$28,0),1),0))</f>
        <v>0</v>
      </c>
      <c r="Y15" s="16" t="n">
        <f aca="false">SUM(_xlfn.IFNA(INDEX('Partie 5'!$G$5:$G$28,MATCH($A15,'Partie 5'!$B$5:$B$28,0),1),0) ,_xlfn.IFNA(INDEX('Partie 5'!$G$5:$G$28,MATCH($A15,'Partie 5'!$C$5:$C$28,0),1),0) , _xlfn.IFNA(INDEX('Partie 5'!$C$5:$C$28,MATCH($A15,'Partie 5'!$F$5:$F$28,0),1),0),_xlfn.IFNA(INDEX('Partie 5'!$C$5:$C$28,MATCH($A15,'Partie 5'!$G$5:$G$28,0),1),0))</f>
        <v>0</v>
      </c>
      <c r="Z15" s="16" t="n">
        <f aca="false">SUM(_xlfn.IFNA(INDEX('Partie 5'!$J$5:$J$28,MATCH($A15,'Partie 5'!$B$5:$B$28,0),1),0) ,_xlfn.IFNA(INDEX('Partie 5'!$J$5:$J$28,MATCH($A15,'Partie 5'!$C$5:$C$28,0),1),0) , _xlfn.IFNA(INDEX('Partie 5'!$K$5:$K$28,MATCH($A15,'Partie 5'!$F$5:$F$28,0),1),0), _xlfn.IFNA(INDEX('Partie 5'!$K$5:$K$28,MATCH($A15,'Partie 5'!$G$5:$G$28,0),1),0))</f>
        <v>0</v>
      </c>
      <c r="AA15" s="16" t="n">
        <f aca="false">SUM(_xlfn.IFNA(INDEX('Partie 5'!$K$5:$K$28,MATCH($A15,'Partie 5'!$B$5:$B$28,0),1),0) ,_xlfn.IFNA(INDEX('Partie 5'!$K$5:$K$28,MATCH($A15,'Partie 5'!$C$5:$C$28,0),1),0) , _xlfn.IFNA(INDEX('Partie 5'!$J$5:$J$28,MATCH($A15,'Partie 5'!$F$5:$F$28,0),1),0), _xlfn.IFNA(INDEX('Partie 5'!$J$5:$J$28,MATCH($A15,'Partie 5'!$G$5:$G$28,0),1),0))</f>
        <v>0</v>
      </c>
      <c r="AB15" s="16" t="n">
        <f aca="false">SUM(_xlfn.IFNA(INDEX('Partie 6'!$C$5:$C$28,MATCH($A15,'Partie 6'!$B$5:$B$28,0),1),0) , _xlfn.IFNA(INDEX('Partie 6'!$B$5:$B$28,MATCH($A15,'Partie 6'!$C$5:$C$28,0),1),0),_xlfn.IFNA(INDEX('Partie 6'!$F$5:$F$28,MATCH($A15,'Partie 6'!$G$5:$G$28,0),1),0),_xlfn.IFNA(INDEX('Partie 6'!$G$5:$G$28,MATCH($A15,'Partie 6'!$F$5:$F$28,0),1),0))</f>
        <v>0</v>
      </c>
      <c r="AC15" s="16" t="n">
        <f aca="false">SUM(_xlfn.IFNA(INDEX('Partie 6'!$F$5:$F$28,MATCH($A15,'Partie 6'!$B$5:$B$28,0),1),0) ,_xlfn.IFNA(INDEX('Partie 6'!$F$5:$F$28,MATCH($A15,'Partie 6'!$C$5:$C$28,0),1),0) , _xlfn.IFNA(INDEX('Partie 6'!$B$5:$B$28,MATCH($A15,'Partie 6'!$F$5:$F$28,0),1),0),_xlfn.IFNA(INDEX('Partie 6'!$B$5:$B$28,MATCH($A15,'Partie 6'!$G$5:$G$28,0),1),0))</f>
        <v>0</v>
      </c>
      <c r="AD15" s="16" t="n">
        <f aca="false">SUM(_xlfn.IFNA(INDEX('Partie 6'!$G$5:$G$28,MATCH($A15,'Partie 6'!$B$5:$B$28,0),1),0) ,_xlfn.IFNA(INDEX('Partie 6'!$G$5:$G$28,MATCH($A15,'Partie 6'!$C$5:$C$28,0),1),0) , _xlfn.IFNA(INDEX('Partie 6'!$C$5:$C$28,MATCH($A15,'Partie 6'!$F$5:$F$28,0),1),0),_xlfn.IFNA(INDEX('Partie 6'!$C$5:$C$28,MATCH($A15,'Partie 6'!$G$5:$G$28,0),1),0))</f>
        <v>0</v>
      </c>
      <c r="AE15" s="16" t="n">
        <f aca="false">SUM(_xlfn.IFNA(INDEX('Partie 6'!$J$5:$J$28,MATCH($A15,'Partie 6'!$B$5:$B$28,0),1),0) ,_xlfn.IFNA(INDEX('Partie 6'!$J$5:$J$28,MATCH($A15,'Partie 6'!$C$5:$C$28,0),1),0) , _xlfn.IFNA(INDEX('Partie 6'!$K$5:$K$28,MATCH($A15,'Partie 6'!$F$5:$F$28,0),1),0), _xlfn.IFNA(INDEX('Partie 6'!$K$5:$K$28,MATCH($A15,'Partie 6'!$G$5:$G$28,0),1),0))</f>
        <v>0</v>
      </c>
      <c r="AF15" s="16" t="n">
        <f aca="false">SUM(_xlfn.IFNA(INDEX('Partie 6'!$K$5:$K$28,MATCH($A15,'Partie 6'!$B$5:$B$28,0),1),0) ,_xlfn.IFNA(INDEX('Partie 6'!$K$5:$K$28,MATCH($A15,'Partie 6'!$C$5:$C$28,0),1),0) , _xlfn.IFNA(INDEX('Partie 6'!$J$5:$J$28,MATCH($A15,'Partie 6'!$F$5:$F$28,0),1),0), _xlfn.IFNA(INDEX('Partie 6'!$J$5:$J$28,MATCH($A15,'Partie 6'!$G$5:$G$28,0),1),0))</f>
        <v>0</v>
      </c>
      <c r="AG15" s="16" t="n">
        <f aca="false">SUM(_xlfn.IFNA(INDEX('Partie 7'!$C$5:$C$28,MATCH($A15,'Partie 7'!$B$5:$B$28,0),1),0) , _xlfn.IFNA(INDEX('Partie 7'!$B$5:$B$28,MATCH($A15,'Partie 7'!$C$5:$C$28,0),1),0),_xlfn.IFNA(INDEX('Partie 7'!$F$5:$F$28,MATCH($A15,'Partie 7'!$G$5:$G$28,0),1),0),_xlfn.IFNA(INDEX('Partie 7'!$G$5:$G$28,MATCH($A15,'Partie 7'!$F$5:$F$28,0),1),0))</f>
        <v>0</v>
      </c>
      <c r="AH15" s="16" t="n">
        <f aca="false">SUM(_xlfn.IFNA(INDEX('Partie 7'!$F$5:$F$28,MATCH($A15,'Partie 7'!$B$5:$B$28,0),1),0) ,_xlfn.IFNA(INDEX('Partie 7'!$F$5:$F$28,MATCH($A15,'Partie 7'!$C$5:$C$28,0),1),0) , _xlfn.IFNA(INDEX('Partie 7'!$B$5:$B$28,MATCH($A15,'Partie 7'!$F$5:$F$28,0),1),0),_xlfn.IFNA(INDEX('Partie 7'!$B$5:$B$28,MATCH($A15,'Partie 7'!$G$5:$G$28,0),1),0))</f>
        <v>0</v>
      </c>
      <c r="AI15" s="16" t="n">
        <f aca="false">SUM(_xlfn.IFNA(INDEX('Partie 7'!$G$5:$G$28,MATCH($A15,'Partie 7'!$B$5:$B$28,0),1),0) ,_xlfn.IFNA(INDEX('Partie 7'!$G$5:$G$28,MATCH($A15,'Partie 7'!$C$5:$C$28,0),1),0) , _xlfn.IFNA(INDEX('Partie 7'!$C$5:$C$28,MATCH($A15,'Partie 7'!$F$5:$F$28,0),1),0),_xlfn.IFNA(INDEX('Partie 7'!$C$5:$C$28,MATCH($A15,'Partie 7'!$G$5:$G$28,0),1),0))</f>
        <v>0</v>
      </c>
      <c r="AJ15" s="16" t="n">
        <f aca="false">SUM(_xlfn.IFNA(INDEX('Partie 7'!$J$5:$J$28,MATCH($A15,'Partie 7'!$B$5:$B$28,0),1),0) ,_xlfn.IFNA(INDEX('Partie 7'!$J$5:$J$28,MATCH($A15,'Partie 7'!$C$5:$C$28,0),1),0) , _xlfn.IFNA(INDEX('Partie 7'!$K$5:$K$28,MATCH($A15,'Partie 7'!$F$5:$F$28,0),1),0), _xlfn.IFNA(INDEX('Partie 7'!$K$5:$K$28,MATCH($A15,'Partie 7'!$G$5:$G$28,0),1),0))</f>
        <v>0</v>
      </c>
      <c r="AK15" s="16" t="n">
        <f aca="false">SUM(_xlfn.IFNA(INDEX('Partie 7'!$K$5:$K$28,MATCH($A15,'Partie 7'!$B$5:$B$28,0),1),0) ,_xlfn.IFNA(INDEX('Partie 7'!$K$5:$K$28,MATCH($A15,'Partie 7'!$C$5:$C$28,0),1),0) , _xlfn.IFNA(INDEX('Partie 7'!$J$5:$J$28,MATCH($A15,'Partie 7'!$F$5:$F$28,0),1),0), _xlfn.IFNA(INDEX('Partie 7'!$J$5:$J$28,MATCH($A15,'Partie 7'!$G$5:$G$28,0),1),0))</f>
        <v>0</v>
      </c>
    </row>
    <row r="16" customFormat="false" ht="18.55" hidden="false" customHeight="false" outlineLevel="0" collapsed="false">
      <c r="A16" s="14" t="n">
        <v>14</v>
      </c>
      <c r="B16" s="15"/>
      <c r="C16" s="16" t="n">
        <f aca="false">SUM(_xlfn.IFNA(INDEX('Partie 1'!$C$5:$C$28,MATCH($A16,'Partie 1'!$B$5:$B$28,0),1),0) , _xlfn.IFNA(INDEX('Partie 1'!$B$5:$B$28,MATCH($A16,'Partie 1'!$C$5:$C$28,0),1),0),_xlfn.IFNA(INDEX('Partie 1'!$F$5:$F$28,MATCH($A16,'Partie 1'!$G$5:$G$28,0),1),0),_xlfn.IFNA(INDEX('Partie 1'!$G$5:$G$28,MATCH($A16,'Partie 1'!$F$5:$F$28,0),1),0))</f>
        <v>0</v>
      </c>
      <c r="D16" s="16" t="n">
        <f aca="false">SUM(_xlfn.IFNA(INDEX('Partie 1'!$F$5:$F$28,MATCH($A16,'Partie 1'!$B$5:$B$28,0),1),0) ,_xlfn.IFNA(INDEX('Partie 1'!$F$5:$F$28,MATCH($A16,'Partie 1'!$C$5:$C$28,0),1),0) , _xlfn.IFNA(INDEX('Partie 1'!$B$5:$B$28,MATCH($A16,'Partie 1'!$F$5:$F$28,0),1),0),_xlfn.IFNA(INDEX('Partie 1'!$B$5:$B$28,MATCH($A16,'Partie 1'!$G$5:$G$28,0),1),0))</f>
        <v>0</v>
      </c>
      <c r="E16" s="16" t="n">
        <f aca="false">SUM(_xlfn.IFNA(INDEX('Partie 1'!$G$5:$G$28,MATCH($A16,'Partie 1'!$B$5:$B$28,0),1),0) ,_xlfn.IFNA(INDEX('Partie 1'!$G$5:$G$28,MATCH($A16,'Partie 1'!$C$5:$C$28,0),1),0) , _xlfn.IFNA(INDEX('Partie 1'!$C$5:$C$28,MATCH($A16,'Partie 1'!$F$5:$F$28,0),1),0),_xlfn.IFNA(INDEX('Partie 1'!$C$5:$C$28,MATCH($A16,'Partie 1'!$G$5:$G$28,0),1),0))</f>
        <v>0</v>
      </c>
      <c r="F16" s="16" t="n">
        <f aca="false">SUM(_xlfn.IFNA(INDEX('Partie 1'!$J$5:$J$28,MATCH($A16,'Partie 1'!$B$5:$B$28,0),1),0) ,_xlfn.IFNA(INDEX('Partie 1'!$J$5:$J$28,MATCH($A16,'Partie 1'!$C$5:$C$28,0),1),0) , _xlfn.IFNA(INDEX('Partie 1'!$K$5:$K$28,MATCH($A16,'Partie 1'!$F$5:$F$28,0),1),0), _xlfn.IFNA(INDEX('Partie 1'!$K$5:$K$28,MATCH($A16,'Partie 1'!$G$5:$G$28,0),1),0))</f>
        <v>0</v>
      </c>
      <c r="G16" s="16" t="n">
        <f aca="false">SUM(_xlfn.IFNA(INDEX('Partie 1'!$K$5:$K$28,MATCH($A16,'Partie 1'!$B$5:$B$28,0),1),0) ,_xlfn.IFNA(INDEX('Partie 1'!$K$5:$K$28,MATCH($A16,'Partie 1'!$C$5:$C$28,0),1),0) , _xlfn.IFNA(INDEX('Partie 1'!$J$5:$J$28,MATCH($A16,'Partie 1'!$F$5:$F$28,0),1),0), _xlfn.IFNA(INDEX('Partie 1'!$J$5:$J$28,MATCH($A16,'Partie 1'!$G$5:$G$28,0),1),0))</f>
        <v>0</v>
      </c>
      <c r="H16" s="16" t="n">
        <f aca="false">SUM(_xlfn.IFNA(INDEX('Partie 2'!$C$5:$C$28,MATCH($A16,'Partie 2'!$B$5:$B$28,0),1),0) , _xlfn.IFNA(INDEX('Partie 2'!$B$5:$B$28,MATCH($A16,'Partie 2'!$C$5:$C$28,0),1),0),_xlfn.IFNA(INDEX('Partie 2'!$F$5:$F$28,MATCH($A16,'Partie 2'!$G$5:$G$28,0),1),0),_xlfn.IFNA(INDEX('Partie 2'!$G$5:$G$28,MATCH($A16,'Partie 2'!$F$5:$F$28,0),1),0))</f>
        <v>0</v>
      </c>
      <c r="I16" s="16" t="n">
        <f aca="false">SUM(_xlfn.IFNA(INDEX('Partie 2'!$F$5:$F$28,MATCH($A16,'Partie 2'!$B$5:$B$28,0),1),0) ,_xlfn.IFNA(INDEX('Partie 2'!$F$5:$F$28,MATCH($A16,'Partie 2'!$C$5:$C$28,0),1),0) , _xlfn.IFNA(INDEX('Partie 2'!$B$5:$B$28,MATCH($A16,'Partie 2'!$F$5:$F$28,0),1),0),_xlfn.IFNA(INDEX('Partie 2'!$B$5:$B$28,MATCH($A16,'Partie 2'!$G$5:$G$28,0),1),0))</f>
        <v>0</v>
      </c>
      <c r="J16" s="16" t="n">
        <f aca="false">SUM(_xlfn.IFNA(INDEX('Partie 2'!$G$5:$G$28,MATCH($A16,'Partie 2'!$B$5:$B$28,0),1),0) ,_xlfn.IFNA(INDEX('Partie 2'!$G$5:$G$28,MATCH($A16,'Partie 2'!$C$5:$C$28,0),1),0) , _xlfn.IFNA(INDEX('Partie 2'!$C$5:$C$28,MATCH($A16,'Partie 2'!$F$5:$F$28,0),1),0),_xlfn.IFNA(INDEX('Partie 2'!$C$5:$C$28,MATCH($A16,'Partie 2'!$G$5:$G$28,0),1),0))</f>
        <v>0</v>
      </c>
      <c r="K16" s="16" t="n">
        <f aca="false">SUM(_xlfn.IFNA(INDEX('Partie 2'!$J$5:$J$28,MATCH($A16,'Partie 2'!$B$5:$B$28,0),1),0) ,_xlfn.IFNA(INDEX('Partie 2'!$J$5:$J$28,MATCH($A16,'Partie 2'!$C$5:$C$28,0),1),0) , _xlfn.IFNA(INDEX('Partie 2'!$K$5:$K$28,MATCH($A16,'Partie 2'!$F$5:$F$28,0),1),0), _xlfn.IFNA(INDEX('Partie 2'!$K$5:$K$28,MATCH($A16,'Partie 2'!$G$5:$G$28,0),1),0))</f>
        <v>0</v>
      </c>
      <c r="L16" s="16" t="n">
        <f aca="false">SUM(_xlfn.IFNA(INDEX('Partie 2'!$K$5:$K$28,MATCH($A16,'Partie 2'!$B$5:$B$28,0),1),0) ,_xlfn.IFNA(INDEX('Partie 2'!$K$5:$K$28,MATCH($A16,'Partie 2'!$C$5:$C$28,0),1),0) , _xlfn.IFNA(INDEX('Partie 2'!$J$5:$J$28,MATCH($A16,'Partie 2'!$F$5:$F$28,0),1),0), _xlfn.IFNA(INDEX('Partie 2'!$J$5:$J$28,MATCH($A16,'Partie 2'!$G$5:$G$28,0),1),0))</f>
        <v>0</v>
      </c>
      <c r="M16" s="16" t="n">
        <f aca="false">SUM(_xlfn.IFNA(INDEX('Partie 3'!$C$5:$C$28,MATCH($A16,'Partie 3'!$B$5:$B$28,0),1),0) , _xlfn.IFNA(INDEX('Partie 3'!$B$5:$B$28,MATCH($A16,'Partie 3'!$C$5:$C$28,0),1),0),_xlfn.IFNA(INDEX('Partie 3'!$F$5:$F$28,MATCH($A16,'Partie 3'!$G$5:$G$28,0),1),0),_xlfn.IFNA(INDEX('Partie 3'!$G$5:$G$28,MATCH($A16,'Partie 3'!$F$5:$F$28,0),1),0))</f>
        <v>0</v>
      </c>
      <c r="N16" s="16" t="n">
        <f aca="false">SUM(_xlfn.IFNA(INDEX('Partie 3'!$F$5:$F$28,MATCH($A16,'Partie 3'!$B$5:$B$28,0),1),0) ,_xlfn.IFNA(INDEX('Partie 3'!$F$5:$F$28,MATCH($A16,'Partie 3'!$C$5:$C$28,0),1),0) , _xlfn.IFNA(INDEX('Partie 3'!$B$5:$B$28,MATCH($A16,'Partie 3'!$F$5:$F$28,0),1),0),_xlfn.IFNA(INDEX('Partie 3'!$B$5:$B$28,MATCH($A16,'Partie 3'!$G$5:$G$28,0),1),0))</f>
        <v>0</v>
      </c>
      <c r="O16" s="16" t="n">
        <f aca="false">SUM(_xlfn.IFNA(INDEX('Partie 3'!$G$5:$G$28,MATCH($A16,'Partie 3'!$B$5:$B$28,0),1),0) ,_xlfn.IFNA(INDEX('Partie 3'!$G$5:$G$28,MATCH($A16,'Partie 3'!$C$5:$C$28,0),1),0) , _xlfn.IFNA(INDEX('Partie 3'!$C$5:$C$28,MATCH($A16,'Partie 3'!$F$5:$F$28,0),1),0),_xlfn.IFNA(INDEX('Partie 3'!$C$5:$C$28,MATCH($A16,'Partie 3'!$G$5:$G$28,0),1),0))</f>
        <v>0</v>
      </c>
      <c r="P16" s="16" t="n">
        <f aca="false">SUM(_xlfn.IFNA(INDEX('Partie 3'!$J$5:$J$28,MATCH($A16,'Partie 3'!$B$5:$B$28,0),1),0) ,_xlfn.IFNA(INDEX('Partie 3'!$J$5:$J$28,MATCH($A16,'Partie 3'!$C$5:$C$28,0),1),0) , _xlfn.IFNA(INDEX('Partie 3'!$K$5:$K$28,MATCH($A16,'Partie 3'!$F$5:$F$28,0),1),0), _xlfn.IFNA(INDEX('Partie 3'!$K$5:$K$28,MATCH($A16,'Partie 3'!$G$5:$G$28,0),1),0))</f>
        <v>0</v>
      </c>
      <c r="Q16" s="16" t="n">
        <f aca="false">SUM(_xlfn.IFNA(INDEX('Partie 3'!$K$5:$K$28,MATCH($A16,'Partie 3'!$B$5:$B$28,0),1),0) ,_xlfn.IFNA(INDEX('Partie 3'!$K$5:$K$28,MATCH($A16,'Partie 3'!$C$5:$C$28,0),1),0) , _xlfn.IFNA(INDEX('Partie 3'!$J$5:$J$28,MATCH($A16,'Partie 3'!$F$5:$F$28,0),1),0), _xlfn.IFNA(INDEX('Partie 3'!$J$5:$J$28,MATCH($A16,'Partie 3'!$G$5:$G$28,0),1),0))</f>
        <v>0</v>
      </c>
      <c r="R16" s="16" t="n">
        <f aca="false">SUM(_xlfn.IFNA(INDEX('Partie 4'!$C$5:$C$28,MATCH($A16,'Partie 4'!$B$5:$B$28,0),1),0) , _xlfn.IFNA(INDEX('Partie 4'!$B$5:$B$28,MATCH($A16,'Partie 4'!$C$5:$C$28,0),1),0),_xlfn.IFNA(INDEX('Partie 4'!$F$5:$F$28,MATCH($A16,'Partie 4'!$G$5:$G$28,0),1),0),_xlfn.IFNA(INDEX('Partie 4'!$G$5:$G$28,MATCH($A16,'Partie 4'!$F$5:$F$28,0),1),0))</f>
        <v>0</v>
      </c>
      <c r="S16" s="16" t="n">
        <f aca="false">SUM(_xlfn.IFNA(INDEX('Partie 4'!$F$5:$F$28,MATCH($A16,'Partie 4'!$B$5:$B$28,0),1),0) ,_xlfn.IFNA(INDEX('Partie 4'!$F$5:$F$28,MATCH($A16,'Partie 4'!$C$5:$C$28,0),1),0) , _xlfn.IFNA(INDEX('Partie 4'!$B$5:$B$28,MATCH($A16,'Partie 4'!$F$5:$F$28,0),1),0),_xlfn.IFNA(INDEX('Partie 4'!$B$5:$B$28,MATCH($A16,'Partie 4'!$G$5:$G$28,0),1),0))</f>
        <v>0</v>
      </c>
      <c r="T16" s="16" t="n">
        <f aca="false">SUM(_xlfn.IFNA(INDEX('Partie 4'!$G$5:$G$28,MATCH($A16,'Partie 4'!$B$5:$B$28,0),1),0) ,_xlfn.IFNA(INDEX('Partie 4'!$G$5:$G$28,MATCH($A16,'Partie 4'!$C$5:$C$28,0),1),0) , _xlfn.IFNA(INDEX('Partie 4'!$C$5:$C$28,MATCH($A16,'Partie 4'!$F$5:$F$28,0),1),0),_xlfn.IFNA(INDEX('Partie 4'!$C$5:$C$28,MATCH($A16,'Partie 4'!$G$5:$G$28,0),1),0))</f>
        <v>0</v>
      </c>
      <c r="U16" s="16" t="n">
        <f aca="false">SUM(_xlfn.IFNA(INDEX('Partie 4'!$J$5:$J$28,MATCH($A16,'Partie 4'!$B$5:$B$28,0),1),0) ,_xlfn.IFNA(INDEX('Partie 4'!$J$5:$J$28,MATCH($A16,'Partie 4'!$C$5:$C$28,0),1),0) , _xlfn.IFNA(INDEX('Partie 4'!$K$5:$K$28,MATCH($A16,'Partie 4'!$F$5:$F$28,0),1),0), _xlfn.IFNA(INDEX('Partie 4'!$K$5:$K$28,MATCH($A16,'Partie 4'!$G$5:$G$28,0),1),0))</f>
        <v>0</v>
      </c>
      <c r="V16" s="16" t="n">
        <f aca="false">SUM(_xlfn.IFNA(INDEX('Partie 4'!$K$5:$K$28,MATCH($A16,'Partie 4'!$B$5:$B$28,0),1),0) ,_xlfn.IFNA(INDEX('Partie 4'!$K$5:$K$28,MATCH($A16,'Partie 4'!$C$5:$C$28,0),1),0) , _xlfn.IFNA(INDEX('Partie 4'!$J$5:$J$28,MATCH($A16,'Partie 4'!$F$5:$F$28,0),1),0), _xlfn.IFNA(INDEX('Partie 4'!$J$5:$J$28,MATCH($A16,'Partie 4'!$G$5:$G$28,0),1),0))</f>
        <v>0</v>
      </c>
      <c r="W16" s="16" t="n">
        <f aca="false">SUM(_xlfn.IFNA(INDEX('Partie 5'!$C$5:$C$28,MATCH($A16,'Partie 5'!$B$5:$B$28,0),1),0) , _xlfn.IFNA(INDEX('Partie 5'!$B$5:$B$28,MATCH($A16,'Partie 5'!$C$5:$C$28,0),1),0),_xlfn.IFNA(INDEX('Partie 5'!$F$5:$F$28,MATCH($A16,'Partie 5'!$G$5:$G$28,0),1),0),_xlfn.IFNA(INDEX('Partie 5'!$G$5:$G$28,MATCH($A16,'Partie 5'!$F$5:$F$28,0),1),0))</f>
        <v>0</v>
      </c>
      <c r="X16" s="16" t="n">
        <f aca="false">SUM(_xlfn.IFNA(INDEX('Partie 5'!$F$5:$F$28,MATCH($A16,'Partie 5'!$B$5:$B$28,0),1),0) ,_xlfn.IFNA(INDEX('Partie 5'!$F$5:$F$28,MATCH($A16,'Partie 5'!$C$5:$C$28,0),1),0) , _xlfn.IFNA(INDEX('Partie 5'!$B$5:$B$28,MATCH($A16,'Partie 5'!$F$5:$F$28,0),1),0),_xlfn.IFNA(INDEX('Partie 5'!$B$5:$B$28,MATCH($A16,'Partie 5'!$G$5:$G$28,0),1),0))</f>
        <v>0</v>
      </c>
      <c r="Y16" s="16" t="n">
        <f aca="false">SUM(_xlfn.IFNA(INDEX('Partie 5'!$G$5:$G$28,MATCH($A16,'Partie 5'!$B$5:$B$28,0),1),0) ,_xlfn.IFNA(INDEX('Partie 5'!$G$5:$G$28,MATCH($A16,'Partie 5'!$C$5:$C$28,0),1),0) , _xlfn.IFNA(INDEX('Partie 5'!$C$5:$C$28,MATCH($A16,'Partie 5'!$F$5:$F$28,0),1),0),_xlfn.IFNA(INDEX('Partie 5'!$C$5:$C$28,MATCH($A16,'Partie 5'!$G$5:$G$28,0),1),0))</f>
        <v>0</v>
      </c>
      <c r="Z16" s="16" t="n">
        <f aca="false">SUM(_xlfn.IFNA(INDEX('Partie 5'!$J$5:$J$28,MATCH($A16,'Partie 5'!$B$5:$B$28,0),1),0) ,_xlfn.IFNA(INDEX('Partie 5'!$J$5:$J$28,MATCH($A16,'Partie 5'!$C$5:$C$28,0),1),0) , _xlfn.IFNA(INDEX('Partie 5'!$K$5:$K$28,MATCH($A16,'Partie 5'!$F$5:$F$28,0),1),0), _xlfn.IFNA(INDEX('Partie 5'!$K$5:$K$28,MATCH($A16,'Partie 5'!$G$5:$G$28,0),1),0))</f>
        <v>0</v>
      </c>
      <c r="AA16" s="16" t="n">
        <f aca="false">SUM(_xlfn.IFNA(INDEX('Partie 5'!$K$5:$K$28,MATCH($A16,'Partie 5'!$B$5:$B$28,0),1),0) ,_xlfn.IFNA(INDEX('Partie 5'!$K$5:$K$28,MATCH($A16,'Partie 5'!$C$5:$C$28,0),1),0) , _xlfn.IFNA(INDEX('Partie 5'!$J$5:$J$28,MATCH($A16,'Partie 5'!$F$5:$F$28,0),1),0), _xlfn.IFNA(INDEX('Partie 5'!$J$5:$J$28,MATCH($A16,'Partie 5'!$G$5:$G$28,0),1),0))</f>
        <v>0</v>
      </c>
      <c r="AB16" s="16" t="n">
        <f aca="false">SUM(_xlfn.IFNA(INDEX('Partie 6'!$C$5:$C$28,MATCH($A16,'Partie 6'!$B$5:$B$28,0),1),0) , _xlfn.IFNA(INDEX('Partie 6'!$B$5:$B$28,MATCH($A16,'Partie 6'!$C$5:$C$28,0),1),0),_xlfn.IFNA(INDEX('Partie 6'!$F$5:$F$28,MATCH($A16,'Partie 6'!$G$5:$G$28,0),1),0),_xlfn.IFNA(INDEX('Partie 6'!$G$5:$G$28,MATCH($A16,'Partie 6'!$F$5:$F$28,0),1),0))</f>
        <v>0</v>
      </c>
      <c r="AC16" s="16" t="n">
        <f aca="false">SUM(_xlfn.IFNA(INDEX('Partie 6'!$F$5:$F$28,MATCH($A16,'Partie 6'!$B$5:$B$28,0),1),0) ,_xlfn.IFNA(INDEX('Partie 6'!$F$5:$F$28,MATCH($A16,'Partie 6'!$C$5:$C$28,0),1),0) , _xlfn.IFNA(INDEX('Partie 6'!$B$5:$B$28,MATCH($A16,'Partie 6'!$F$5:$F$28,0),1),0),_xlfn.IFNA(INDEX('Partie 6'!$B$5:$B$28,MATCH($A16,'Partie 6'!$G$5:$G$28,0),1),0))</f>
        <v>0</v>
      </c>
      <c r="AD16" s="16" t="n">
        <f aca="false">SUM(_xlfn.IFNA(INDEX('Partie 6'!$G$5:$G$28,MATCH($A16,'Partie 6'!$B$5:$B$28,0),1),0) ,_xlfn.IFNA(INDEX('Partie 6'!$G$5:$G$28,MATCH($A16,'Partie 6'!$C$5:$C$28,0),1),0) , _xlfn.IFNA(INDEX('Partie 6'!$C$5:$C$28,MATCH($A16,'Partie 6'!$F$5:$F$28,0),1),0),_xlfn.IFNA(INDEX('Partie 6'!$C$5:$C$28,MATCH($A16,'Partie 6'!$G$5:$G$28,0),1),0))</f>
        <v>0</v>
      </c>
      <c r="AE16" s="16" t="n">
        <f aca="false">SUM(_xlfn.IFNA(INDEX('Partie 6'!$J$5:$J$28,MATCH($A16,'Partie 6'!$B$5:$B$28,0),1),0) ,_xlfn.IFNA(INDEX('Partie 6'!$J$5:$J$28,MATCH($A16,'Partie 6'!$C$5:$C$28,0),1),0) , _xlfn.IFNA(INDEX('Partie 6'!$K$5:$K$28,MATCH($A16,'Partie 6'!$F$5:$F$28,0),1),0), _xlfn.IFNA(INDEX('Partie 6'!$K$5:$K$28,MATCH($A16,'Partie 6'!$G$5:$G$28,0),1),0))</f>
        <v>0</v>
      </c>
      <c r="AF16" s="16" t="n">
        <f aca="false">SUM(_xlfn.IFNA(INDEX('Partie 6'!$K$5:$K$28,MATCH($A16,'Partie 6'!$B$5:$B$28,0),1),0) ,_xlfn.IFNA(INDEX('Partie 6'!$K$5:$K$28,MATCH($A16,'Partie 6'!$C$5:$C$28,0),1),0) , _xlfn.IFNA(INDEX('Partie 6'!$J$5:$J$28,MATCH($A16,'Partie 6'!$F$5:$F$28,0),1),0), _xlfn.IFNA(INDEX('Partie 6'!$J$5:$J$28,MATCH($A16,'Partie 6'!$G$5:$G$28,0),1),0))</f>
        <v>0</v>
      </c>
      <c r="AG16" s="16" t="n">
        <f aca="false">SUM(_xlfn.IFNA(INDEX('Partie 7'!$C$5:$C$28,MATCH($A16,'Partie 7'!$B$5:$B$28,0),1),0) , _xlfn.IFNA(INDEX('Partie 7'!$B$5:$B$28,MATCH($A16,'Partie 7'!$C$5:$C$28,0),1),0),_xlfn.IFNA(INDEX('Partie 7'!$F$5:$F$28,MATCH($A16,'Partie 7'!$G$5:$G$28,0),1),0),_xlfn.IFNA(INDEX('Partie 7'!$G$5:$G$28,MATCH($A16,'Partie 7'!$F$5:$F$28,0),1),0))</f>
        <v>0</v>
      </c>
      <c r="AH16" s="16" t="n">
        <f aca="false">SUM(_xlfn.IFNA(INDEX('Partie 7'!$F$5:$F$28,MATCH($A16,'Partie 7'!$B$5:$B$28,0),1),0) ,_xlfn.IFNA(INDEX('Partie 7'!$F$5:$F$28,MATCH($A16,'Partie 7'!$C$5:$C$28,0),1),0) , _xlfn.IFNA(INDEX('Partie 7'!$B$5:$B$28,MATCH($A16,'Partie 7'!$F$5:$F$28,0),1),0),_xlfn.IFNA(INDEX('Partie 7'!$B$5:$B$28,MATCH($A16,'Partie 7'!$G$5:$G$28,0),1),0))</f>
        <v>0</v>
      </c>
      <c r="AI16" s="16" t="n">
        <f aca="false">SUM(_xlfn.IFNA(INDEX('Partie 7'!$G$5:$G$28,MATCH($A16,'Partie 7'!$B$5:$B$28,0),1),0) ,_xlfn.IFNA(INDEX('Partie 7'!$G$5:$G$28,MATCH($A16,'Partie 7'!$C$5:$C$28,0),1),0) , _xlfn.IFNA(INDEX('Partie 7'!$C$5:$C$28,MATCH($A16,'Partie 7'!$F$5:$F$28,0),1),0),_xlfn.IFNA(INDEX('Partie 7'!$C$5:$C$28,MATCH($A16,'Partie 7'!$G$5:$G$28,0),1),0))</f>
        <v>0</v>
      </c>
      <c r="AJ16" s="16" t="n">
        <f aca="false">SUM(_xlfn.IFNA(INDEX('Partie 7'!$J$5:$J$28,MATCH($A16,'Partie 7'!$B$5:$B$28,0),1),0) ,_xlfn.IFNA(INDEX('Partie 7'!$J$5:$J$28,MATCH($A16,'Partie 7'!$C$5:$C$28,0),1),0) , _xlfn.IFNA(INDEX('Partie 7'!$K$5:$K$28,MATCH($A16,'Partie 7'!$F$5:$F$28,0),1),0), _xlfn.IFNA(INDEX('Partie 7'!$K$5:$K$28,MATCH($A16,'Partie 7'!$G$5:$G$28,0),1),0))</f>
        <v>0</v>
      </c>
      <c r="AK16" s="16" t="n">
        <f aca="false">SUM(_xlfn.IFNA(INDEX('Partie 7'!$K$5:$K$28,MATCH($A16,'Partie 7'!$B$5:$B$28,0),1),0) ,_xlfn.IFNA(INDEX('Partie 7'!$K$5:$K$28,MATCH($A16,'Partie 7'!$C$5:$C$28,0),1),0) , _xlfn.IFNA(INDEX('Partie 7'!$J$5:$J$28,MATCH($A16,'Partie 7'!$F$5:$F$28,0),1),0), _xlfn.IFNA(INDEX('Partie 7'!$J$5:$J$28,MATCH($A16,'Partie 7'!$G$5:$G$28,0),1),0))</f>
        <v>0</v>
      </c>
    </row>
    <row r="17" customFormat="false" ht="18.55" hidden="false" customHeight="false" outlineLevel="0" collapsed="false">
      <c r="A17" s="14" t="n">
        <v>15</v>
      </c>
      <c r="B17" s="15"/>
      <c r="C17" s="16" t="n">
        <f aca="false">SUM(_xlfn.IFNA(INDEX('Partie 1'!$C$5:$C$28,MATCH($A17,'Partie 1'!$B$5:$B$28,0),1),0) , _xlfn.IFNA(INDEX('Partie 1'!$B$5:$B$28,MATCH($A17,'Partie 1'!$C$5:$C$28,0),1),0),_xlfn.IFNA(INDEX('Partie 1'!$F$5:$F$28,MATCH($A17,'Partie 1'!$G$5:$G$28,0),1),0),_xlfn.IFNA(INDEX('Partie 1'!$G$5:$G$28,MATCH($A17,'Partie 1'!$F$5:$F$28,0),1),0))</f>
        <v>0</v>
      </c>
      <c r="D17" s="16" t="n">
        <f aca="false">SUM(_xlfn.IFNA(INDEX('Partie 1'!$F$5:$F$28,MATCH($A17,'Partie 1'!$B$5:$B$28,0),1),0) ,_xlfn.IFNA(INDEX('Partie 1'!$F$5:$F$28,MATCH($A17,'Partie 1'!$C$5:$C$28,0),1),0) , _xlfn.IFNA(INDEX('Partie 1'!$B$5:$B$28,MATCH($A17,'Partie 1'!$F$5:$F$28,0),1),0),_xlfn.IFNA(INDEX('Partie 1'!$B$5:$B$28,MATCH($A17,'Partie 1'!$G$5:$G$28,0),1),0))</f>
        <v>0</v>
      </c>
      <c r="E17" s="16" t="n">
        <f aca="false">SUM(_xlfn.IFNA(INDEX('Partie 1'!$G$5:$G$28,MATCH($A17,'Partie 1'!$B$5:$B$28,0),1),0) ,_xlfn.IFNA(INDEX('Partie 1'!$G$5:$G$28,MATCH($A17,'Partie 1'!$C$5:$C$28,0),1),0) , _xlfn.IFNA(INDEX('Partie 1'!$C$5:$C$28,MATCH($A17,'Partie 1'!$F$5:$F$28,0),1),0),_xlfn.IFNA(INDEX('Partie 1'!$C$5:$C$28,MATCH($A17,'Partie 1'!$G$5:$G$28,0),1),0))</f>
        <v>0</v>
      </c>
      <c r="F17" s="16" t="n">
        <f aca="false">SUM(_xlfn.IFNA(INDEX('Partie 1'!$J$5:$J$28,MATCH($A17,'Partie 1'!$B$5:$B$28,0),1),0) ,_xlfn.IFNA(INDEX('Partie 1'!$J$5:$J$28,MATCH($A17,'Partie 1'!$C$5:$C$28,0),1),0) , _xlfn.IFNA(INDEX('Partie 1'!$K$5:$K$28,MATCH($A17,'Partie 1'!$F$5:$F$28,0),1),0), _xlfn.IFNA(INDEX('Partie 1'!$K$5:$K$28,MATCH($A17,'Partie 1'!$G$5:$G$28,0),1),0))</f>
        <v>0</v>
      </c>
      <c r="G17" s="16" t="n">
        <f aca="false">SUM(_xlfn.IFNA(INDEX('Partie 1'!$K$5:$K$28,MATCH($A17,'Partie 1'!$B$5:$B$28,0),1),0) ,_xlfn.IFNA(INDEX('Partie 1'!$K$5:$K$28,MATCH($A17,'Partie 1'!$C$5:$C$28,0),1),0) , _xlfn.IFNA(INDEX('Partie 1'!$J$5:$J$28,MATCH($A17,'Partie 1'!$F$5:$F$28,0),1),0), _xlfn.IFNA(INDEX('Partie 1'!$J$5:$J$28,MATCH($A17,'Partie 1'!$G$5:$G$28,0),1),0))</f>
        <v>0</v>
      </c>
      <c r="H17" s="16" t="n">
        <f aca="false">SUM(_xlfn.IFNA(INDEX('Partie 2'!$C$5:$C$28,MATCH($A17,'Partie 2'!$B$5:$B$28,0),1),0) , _xlfn.IFNA(INDEX('Partie 2'!$B$5:$B$28,MATCH($A17,'Partie 2'!$C$5:$C$28,0),1),0),_xlfn.IFNA(INDEX('Partie 2'!$F$5:$F$28,MATCH($A17,'Partie 2'!$G$5:$G$28,0),1),0),_xlfn.IFNA(INDEX('Partie 2'!$G$5:$G$28,MATCH($A17,'Partie 2'!$F$5:$F$28,0),1),0))</f>
        <v>0</v>
      </c>
      <c r="I17" s="16" t="n">
        <f aca="false">SUM(_xlfn.IFNA(INDEX('Partie 2'!$F$5:$F$28,MATCH($A17,'Partie 2'!$B$5:$B$28,0),1),0) ,_xlfn.IFNA(INDEX('Partie 2'!$F$5:$F$28,MATCH($A17,'Partie 2'!$C$5:$C$28,0),1),0) , _xlfn.IFNA(INDEX('Partie 2'!$B$5:$B$28,MATCH($A17,'Partie 2'!$F$5:$F$28,0),1),0),_xlfn.IFNA(INDEX('Partie 2'!$B$5:$B$28,MATCH($A17,'Partie 2'!$G$5:$G$28,0),1),0))</f>
        <v>0</v>
      </c>
      <c r="J17" s="16" t="n">
        <f aca="false">SUM(_xlfn.IFNA(INDEX('Partie 2'!$G$5:$G$28,MATCH($A17,'Partie 2'!$B$5:$B$28,0),1),0) ,_xlfn.IFNA(INDEX('Partie 2'!$G$5:$G$28,MATCH($A17,'Partie 2'!$C$5:$C$28,0),1),0) , _xlfn.IFNA(INDEX('Partie 2'!$C$5:$C$28,MATCH($A17,'Partie 2'!$F$5:$F$28,0),1),0),_xlfn.IFNA(INDEX('Partie 2'!$C$5:$C$28,MATCH($A17,'Partie 2'!$G$5:$G$28,0),1),0))</f>
        <v>0</v>
      </c>
      <c r="K17" s="16" t="n">
        <f aca="false">SUM(_xlfn.IFNA(INDEX('Partie 2'!$J$5:$J$28,MATCH($A17,'Partie 2'!$B$5:$B$28,0),1),0) ,_xlfn.IFNA(INDEX('Partie 2'!$J$5:$J$28,MATCH($A17,'Partie 2'!$C$5:$C$28,0),1),0) , _xlfn.IFNA(INDEX('Partie 2'!$K$5:$K$28,MATCH($A17,'Partie 2'!$F$5:$F$28,0),1),0), _xlfn.IFNA(INDEX('Partie 2'!$K$5:$K$28,MATCH($A17,'Partie 2'!$G$5:$G$28,0),1),0))</f>
        <v>0</v>
      </c>
      <c r="L17" s="16" t="n">
        <f aca="false">SUM(_xlfn.IFNA(INDEX('Partie 2'!$K$5:$K$28,MATCH($A17,'Partie 2'!$B$5:$B$28,0),1),0) ,_xlfn.IFNA(INDEX('Partie 2'!$K$5:$K$28,MATCH($A17,'Partie 2'!$C$5:$C$28,0),1),0) , _xlfn.IFNA(INDEX('Partie 2'!$J$5:$J$28,MATCH($A17,'Partie 2'!$F$5:$F$28,0),1),0), _xlfn.IFNA(INDEX('Partie 2'!$J$5:$J$28,MATCH($A17,'Partie 2'!$G$5:$G$28,0),1),0))</f>
        <v>0</v>
      </c>
      <c r="M17" s="16" t="n">
        <f aca="false">SUM(_xlfn.IFNA(INDEX('Partie 3'!$C$5:$C$28,MATCH($A17,'Partie 3'!$B$5:$B$28,0),1),0) , _xlfn.IFNA(INDEX('Partie 3'!$B$5:$B$28,MATCH($A17,'Partie 3'!$C$5:$C$28,0),1),0),_xlfn.IFNA(INDEX('Partie 3'!$F$5:$F$28,MATCH($A17,'Partie 3'!$G$5:$G$28,0),1),0),_xlfn.IFNA(INDEX('Partie 3'!$G$5:$G$28,MATCH($A17,'Partie 3'!$F$5:$F$28,0),1),0))</f>
        <v>0</v>
      </c>
      <c r="N17" s="16" t="n">
        <f aca="false">SUM(_xlfn.IFNA(INDEX('Partie 3'!$F$5:$F$28,MATCH($A17,'Partie 3'!$B$5:$B$28,0),1),0) ,_xlfn.IFNA(INDEX('Partie 3'!$F$5:$F$28,MATCH($A17,'Partie 3'!$C$5:$C$28,0),1),0) , _xlfn.IFNA(INDEX('Partie 3'!$B$5:$B$28,MATCH($A17,'Partie 3'!$F$5:$F$28,0),1),0),_xlfn.IFNA(INDEX('Partie 3'!$B$5:$B$28,MATCH($A17,'Partie 3'!$G$5:$G$28,0),1),0))</f>
        <v>0</v>
      </c>
      <c r="O17" s="16" t="n">
        <f aca="false">SUM(_xlfn.IFNA(INDEX('Partie 3'!$G$5:$G$28,MATCH($A17,'Partie 3'!$B$5:$B$28,0),1),0) ,_xlfn.IFNA(INDEX('Partie 3'!$G$5:$G$28,MATCH($A17,'Partie 3'!$C$5:$C$28,0),1),0) , _xlfn.IFNA(INDEX('Partie 3'!$C$5:$C$28,MATCH($A17,'Partie 3'!$F$5:$F$28,0),1),0),_xlfn.IFNA(INDEX('Partie 3'!$C$5:$C$28,MATCH($A17,'Partie 3'!$G$5:$G$28,0),1),0))</f>
        <v>0</v>
      </c>
      <c r="P17" s="16" t="n">
        <f aca="false">SUM(_xlfn.IFNA(INDEX('Partie 3'!$J$5:$J$28,MATCH($A17,'Partie 3'!$B$5:$B$28,0),1),0) ,_xlfn.IFNA(INDEX('Partie 3'!$J$5:$J$28,MATCH($A17,'Partie 3'!$C$5:$C$28,0),1),0) , _xlfn.IFNA(INDEX('Partie 3'!$K$5:$K$28,MATCH($A17,'Partie 3'!$F$5:$F$28,0),1),0), _xlfn.IFNA(INDEX('Partie 3'!$K$5:$K$28,MATCH($A17,'Partie 3'!$G$5:$G$28,0),1),0))</f>
        <v>0</v>
      </c>
      <c r="Q17" s="16" t="n">
        <f aca="false">SUM(_xlfn.IFNA(INDEX('Partie 3'!$K$5:$K$28,MATCH($A17,'Partie 3'!$B$5:$B$28,0),1),0) ,_xlfn.IFNA(INDEX('Partie 3'!$K$5:$K$28,MATCH($A17,'Partie 3'!$C$5:$C$28,0),1),0) , _xlfn.IFNA(INDEX('Partie 3'!$J$5:$J$28,MATCH($A17,'Partie 3'!$F$5:$F$28,0),1),0), _xlfn.IFNA(INDEX('Partie 3'!$J$5:$J$28,MATCH($A17,'Partie 3'!$G$5:$G$28,0),1),0))</f>
        <v>0</v>
      </c>
      <c r="R17" s="16" t="n">
        <f aca="false">SUM(_xlfn.IFNA(INDEX('Partie 4'!$C$5:$C$28,MATCH($A17,'Partie 4'!$B$5:$B$28,0),1),0) , _xlfn.IFNA(INDEX('Partie 4'!$B$5:$B$28,MATCH($A17,'Partie 4'!$C$5:$C$28,0),1),0),_xlfn.IFNA(INDEX('Partie 4'!$F$5:$F$28,MATCH($A17,'Partie 4'!$G$5:$G$28,0),1),0),_xlfn.IFNA(INDEX('Partie 4'!$G$5:$G$28,MATCH($A17,'Partie 4'!$F$5:$F$28,0),1),0))</f>
        <v>0</v>
      </c>
      <c r="S17" s="16" t="n">
        <f aca="false">SUM(_xlfn.IFNA(INDEX('Partie 4'!$F$5:$F$28,MATCH($A17,'Partie 4'!$B$5:$B$28,0),1),0) ,_xlfn.IFNA(INDEX('Partie 4'!$F$5:$F$28,MATCH($A17,'Partie 4'!$C$5:$C$28,0),1),0) , _xlfn.IFNA(INDEX('Partie 4'!$B$5:$B$28,MATCH($A17,'Partie 4'!$F$5:$F$28,0),1),0),_xlfn.IFNA(INDEX('Partie 4'!$B$5:$B$28,MATCH($A17,'Partie 4'!$G$5:$G$28,0),1),0))</f>
        <v>0</v>
      </c>
      <c r="T17" s="16" t="n">
        <f aca="false">SUM(_xlfn.IFNA(INDEX('Partie 4'!$G$5:$G$28,MATCH($A17,'Partie 4'!$B$5:$B$28,0),1),0) ,_xlfn.IFNA(INDEX('Partie 4'!$G$5:$G$28,MATCH($A17,'Partie 4'!$C$5:$C$28,0),1),0) , _xlfn.IFNA(INDEX('Partie 4'!$C$5:$C$28,MATCH($A17,'Partie 4'!$F$5:$F$28,0),1),0),_xlfn.IFNA(INDEX('Partie 4'!$C$5:$C$28,MATCH($A17,'Partie 4'!$G$5:$G$28,0),1),0))</f>
        <v>0</v>
      </c>
      <c r="U17" s="16" t="n">
        <f aca="false">SUM(_xlfn.IFNA(INDEX('Partie 4'!$J$5:$J$28,MATCH($A17,'Partie 4'!$B$5:$B$28,0),1),0) ,_xlfn.IFNA(INDEX('Partie 4'!$J$5:$J$28,MATCH($A17,'Partie 4'!$C$5:$C$28,0),1),0) , _xlfn.IFNA(INDEX('Partie 4'!$K$5:$K$28,MATCH($A17,'Partie 4'!$F$5:$F$28,0),1),0), _xlfn.IFNA(INDEX('Partie 4'!$K$5:$K$28,MATCH($A17,'Partie 4'!$G$5:$G$28,0),1),0))</f>
        <v>0</v>
      </c>
      <c r="V17" s="16" t="n">
        <f aca="false">SUM(_xlfn.IFNA(INDEX('Partie 4'!$K$5:$K$28,MATCH($A17,'Partie 4'!$B$5:$B$28,0),1),0) ,_xlfn.IFNA(INDEX('Partie 4'!$K$5:$K$28,MATCH($A17,'Partie 4'!$C$5:$C$28,0),1),0) , _xlfn.IFNA(INDEX('Partie 4'!$J$5:$J$28,MATCH($A17,'Partie 4'!$F$5:$F$28,0),1),0), _xlfn.IFNA(INDEX('Partie 4'!$J$5:$J$28,MATCH($A17,'Partie 4'!$G$5:$G$28,0),1),0))</f>
        <v>0</v>
      </c>
      <c r="W17" s="16" t="n">
        <f aca="false">SUM(_xlfn.IFNA(INDEX('Partie 5'!$C$5:$C$28,MATCH($A17,'Partie 5'!$B$5:$B$28,0),1),0) , _xlfn.IFNA(INDEX('Partie 5'!$B$5:$B$28,MATCH($A17,'Partie 5'!$C$5:$C$28,0),1),0),_xlfn.IFNA(INDEX('Partie 5'!$F$5:$F$28,MATCH($A17,'Partie 5'!$G$5:$G$28,0),1),0),_xlfn.IFNA(INDEX('Partie 5'!$G$5:$G$28,MATCH($A17,'Partie 5'!$F$5:$F$28,0),1),0))</f>
        <v>0</v>
      </c>
      <c r="X17" s="16" t="n">
        <f aca="false">SUM(_xlfn.IFNA(INDEX('Partie 5'!$F$5:$F$28,MATCH($A17,'Partie 5'!$B$5:$B$28,0),1),0) ,_xlfn.IFNA(INDEX('Partie 5'!$F$5:$F$28,MATCH($A17,'Partie 5'!$C$5:$C$28,0),1),0) , _xlfn.IFNA(INDEX('Partie 5'!$B$5:$B$28,MATCH($A17,'Partie 5'!$F$5:$F$28,0),1),0),_xlfn.IFNA(INDEX('Partie 5'!$B$5:$B$28,MATCH($A17,'Partie 5'!$G$5:$G$28,0),1),0))</f>
        <v>0</v>
      </c>
      <c r="Y17" s="16" t="n">
        <f aca="false">SUM(_xlfn.IFNA(INDEX('Partie 5'!$G$5:$G$28,MATCH($A17,'Partie 5'!$B$5:$B$28,0),1),0) ,_xlfn.IFNA(INDEX('Partie 5'!$G$5:$G$28,MATCH($A17,'Partie 5'!$C$5:$C$28,0),1),0) , _xlfn.IFNA(INDEX('Partie 5'!$C$5:$C$28,MATCH($A17,'Partie 5'!$F$5:$F$28,0),1),0),_xlfn.IFNA(INDEX('Partie 5'!$C$5:$C$28,MATCH($A17,'Partie 5'!$G$5:$G$28,0),1),0))</f>
        <v>0</v>
      </c>
      <c r="Z17" s="16" t="n">
        <f aca="false">SUM(_xlfn.IFNA(INDEX('Partie 5'!$J$5:$J$28,MATCH($A17,'Partie 5'!$B$5:$B$28,0),1),0) ,_xlfn.IFNA(INDEX('Partie 5'!$J$5:$J$28,MATCH($A17,'Partie 5'!$C$5:$C$28,0),1),0) , _xlfn.IFNA(INDEX('Partie 5'!$K$5:$K$28,MATCH($A17,'Partie 5'!$F$5:$F$28,0),1),0), _xlfn.IFNA(INDEX('Partie 5'!$K$5:$K$28,MATCH($A17,'Partie 5'!$G$5:$G$28,0),1),0))</f>
        <v>0</v>
      </c>
      <c r="AA17" s="16" t="n">
        <f aca="false">SUM(_xlfn.IFNA(INDEX('Partie 5'!$K$5:$K$28,MATCH($A17,'Partie 5'!$B$5:$B$28,0),1),0) ,_xlfn.IFNA(INDEX('Partie 5'!$K$5:$K$28,MATCH($A17,'Partie 5'!$C$5:$C$28,0),1),0) , _xlfn.IFNA(INDEX('Partie 5'!$J$5:$J$28,MATCH($A17,'Partie 5'!$F$5:$F$28,0),1),0), _xlfn.IFNA(INDEX('Partie 5'!$J$5:$J$28,MATCH($A17,'Partie 5'!$G$5:$G$28,0),1),0))</f>
        <v>0</v>
      </c>
      <c r="AB17" s="16" t="n">
        <f aca="false">SUM(_xlfn.IFNA(INDEX('Partie 6'!$C$5:$C$28,MATCH($A17,'Partie 6'!$B$5:$B$28,0),1),0) , _xlfn.IFNA(INDEX('Partie 6'!$B$5:$B$28,MATCH($A17,'Partie 6'!$C$5:$C$28,0),1),0),_xlfn.IFNA(INDEX('Partie 6'!$F$5:$F$28,MATCH($A17,'Partie 6'!$G$5:$G$28,0),1),0),_xlfn.IFNA(INDEX('Partie 6'!$G$5:$G$28,MATCH($A17,'Partie 6'!$F$5:$F$28,0),1),0))</f>
        <v>0</v>
      </c>
      <c r="AC17" s="16" t="n">
        <f aca="false">SUM(_xlfn.IFNA(INDEX('Partie 6'!$F$5:$F$28,MATCH($A17,'Partie 6'!$B$5:$B$28,0),1),0) ,_xlfn.IFNA(INDEX('Partie 6'!$F$5:$F$28,MATCH($A17,'Partie 6'!$C$5:$C$28,0),1),0) , _xlfn.IFNA(INDEX('Partie 6'!$B$5:$B$28,MATCH($A17,'Partie 6'!$F$5:$F$28,0),1),0),_xlfn.IFNA(INDEX('Partie 6'!$B$5:$B$28,MATCH($A17,'Partie 6'!$G$5:$G$28,0),1),0))</f>
        <v>0</v>
      </c>
      <c r="AD17" s="16" t="n">
        <f aca="false">SUM(_xlfn.IFNA(INDEX('Partie 6'!$G$5:$G$28,MATCH($A17,'Partie 6'!$B$5:$B$28,0),1),0) ,_xlfn.IFNA(INDEX('Partie 6'!$G$5:$G$28,MATCH($A17,'Partie 6'!$C$5:$C$28,0),1),0) , _xlfn.IFNA(INDEX('Partie 6'!$C$5:$C$28,MATCH($A17,'Partie 6'!$F$5:$F$28,0),1),0),_xlfn.IFNA(INDEX('Partie 6'!$C$5:$C$28,MATCH($A17,'Partie 6'!$G$5:$G$28,0),1),0))</f>
        <v>0</v>
      </c>
      <c r="AE17" s="16" t="n">
        <f aca="false">SUM(_xlfn.IFNA(INDEX('Partie 6'!$J$5:$J$28,MATCH($A17,'Partie 6'!$B$5:$B$28,0),1),0) ,_xlfn.IFNA(INDEX('Partie 6'!$J$5:$J$28,MATCH($A17,'Partie 6'!$C$5:$C$28,0),1),0) , _xlfn.IFNA(INDEX('Partie 6'!$K$5:$K$28,MATCH($A17,'Partie 6'!$F$5:$F$28,0),1),0), _xlfn.IFNA(INDEX('Partie 6'!$K$5:$K$28,MATCH($A17,'Partie 6'!$G$5:$G$28,0),1),0))</f>
        <v>0</v>
      </c>
      <c r="AF17" s="16" t="n">
        <f aca="false">SUM(_xlfn.IFNA(INDEX('Partie 6'!$K$5:$K$28,MATCH($A17,'Partie 6'!$B$5:$B$28,0),1),0) ,_xlfn.IFNA(INDEX('Partie 6'!$K$5:$K$28,MATCH($A17,'Partie 6'!$C$5:$C$28,0),1),0) , _xlfn.IFNA(INDEX('Partie 6'!$J$5:$J$28,MATCH($A17,'Partie 6'!$F$5:$F$28,0),1),0), _xlfn.IFNA(INDEX('Partie 6'!$J$5:$J$28,MATCH($A17,'Partie 6'!$G$5:$G$28,0),1),0))</f>
        <v>0</v>
      </c>
      <c r="AG17" s="16" t="n">
        <f aca="false">SUM(_xlfn.IFNA(INDEX('Partie 7'!$C$5:$C$28,MATCH($A17,'Partie 7'!$B$5:$B$28,0),1),0) , _xlfn.IFNA(INDEX('Partie 7'!$B$5:$B$28,MATCH($A17,'Partie 7'!$C$5:$C$28,0),1),0),_xlfn.IFNA(INDEX('Partie 7'!$F$5:$F$28,MATCH($A17,'Partie 7'!$G$5:$G$28,0),1),0),_xlfn.IFNA(INDEX('Partie 7'!$G$5:$G$28,MATCH($A17,'Partie 7'!$F$5:$F$28,0),1),0))</f>
        <v>0</v>
      </c>
      <c r="AH17" s="16" t="n">
        <f aca="false">SUM(_xlfn.IFNA(INDEX('Partie 7'!$F$5:$F$28,MATCH($A17,'Partie 7'!$B$5:$B$28,0),1),0) ,_xlfn.IFNA(INDEX('Partie 7'!$F$5:$F$28,MATCH($A17,'Partie 7'!$C$5:$C$28,0),1),0) , _xlfn.IFNA(INDEX('Partie 7'!$B$5:$B$28,MATCH($A17,'Partie 7'!$F$5:$F$28,0),1),0),_xlfn.IFNA(INDEX('Partie 7'!$B$5:$B$28,MATCH($A17,'Partie 7'!$G$5:$G$28,0),1),0))</f>
        <v>0</v>
      </c>
      <c r="AI17" s="16" t="n">
        <f aca="false">SUM(_xlfn.IFNA(INDEX('Partie 7'!$G$5:$G$28,MATCH($A17,'Partie 7'!$B$5:$B$28,0),1),0) ,_xlfn.IFNA(INDEX('Partie 7'!$G$5:$G$28,MATCH($A17,'Partie 7'!$C$5:$C$28,0),1),0) , _xlfn.IFNA(INDEX('Partie 7'!$C$5:$C$28,MATCH($A17,'Partie 7'!$F$5:$F$28,0),1),0),_xlfn.IFNA(INDEX('Partie 7'!$C$5:$C$28,MATCH($A17,'Partie 7'!$G$5:$G$28,0),1),0))</f>
        <v>0</v>
      </c>
      <c r="AJ17" s="16" t="n">
        <f aca="false">SUM(_xlfn.IFNA(INDEX('Partie 7'!$J$5:$J$28,MATCH($A17,'Partie 7'!$B$5:$B$28,0),1),0) ,_xlfn.IFNA(INDEX('Partie 7'!$J$5:$J$28,MATCH($A17,'Partie 7'!$C$5:$C$28,0),1),0) , _xlfn.IFNA(INDEX('Partie 7'!$K$5:$K$28,MATCH($A17,'Partie 7'!$F$5:$F$28,0),1),0), _xlfn.IFNA(INDEX('Partie 7'!$K$5:$K$28,MATCH($A17,'Partie 7'!$G$5:$G$28,0),1),0))</f>
        <v>0</v>
      </c>
      <c r="AK17" s="16" t="n">
        <f aca="false">SUM(_xlfn.IFNA(INDEX('Partie 7'!$K$5:$K$28,MATCH($A17,'Partie 7'!$B$5:$B$28,0),1),0) ,_xlfn.IFNA(INDEX('Partie 7'!$K$5:$K$28,MATCH($A17,'Partie 7'!$C$5:$C$28,0),1),0) , _xlfn.IFNA(INDEX('Partie 7'!$J$5:$J$28,MATCH($A17,'Partie 7'!$F$5:$F$28,0),1),0), _xlfn.IFNA(INDEX('Partie 7'!$J$5:$J$28,MATCH($A17,'Partie 7'!$G$5:$G$28,0),1),0))</f>
        <v>0</v>
      </c>
    </row>
    <row r="18" customFormat="false" ht="18.55" hidden="false" customHeight="false" outlineLevel="0" collapsed="false">
      <c r="A18" s="14" t="n">
        <v>16</v>
      </c>
      <c r="B18" s="15"/>
      <c r="C18" s="16" t="n">
        <f aca="false">SUM(_xlfn.IFNA(INDEX('Partie 1'!$C$5:$C$28,MATCH($A18,'Partie 1'!$B$5:$B$28,0),1),0) , _xlfn.IFNA(INDEX('Partie 1'!$B$5:$B$28,MATCH($A18,'Partie 1'!$C$5:$C$28,0),1),0),_xlfn.IFNA(INDEX('Partie 1'!$F$5:$F$28,MATCH($A18,'Partie 1'!$G$5:$G$28,0),1),0),_xlfn.IFNA(INDEX('Partie 1'!$G$5:$G$28,MATCH($A18,'Partie 1'!$F$5:$F$28,0),1),0))</f>
        <v>0</v>
      </c>
      <c r="D18" s="16" t="n">
        <f aca="false">SUM(_xlfn.IFNA(INDEX('Partie 1'!$F$5:$F$28,MATCH($A18,'Partie 1'!$B$5:$B$28,0),1),0) ,_xlfn.IFNA(INDEX('Partie 1'!$F$5:$F$28,MATCH($A18,'Partie 1'!$C$5:$C$28,0),1),0) , _xlfn.IFNA(INDEX('Partie 1'!$B$5:$B$28,MATCH($A18,'Partie 1'!$F$5:$F$28,0),1),0),_xlfn.IFNA(INDEX('Partie 1'!$B$5:$B$28,MATCH($A18,'Partie 1'!$G$5:$G$28,0),1),0))</f>
        <v>0</v>
      </c>
      <c r="E18" s="16" t="n">
        <f aca="false">SUM(_xlfn.IFNA(INDEX('Partie 1'!$G$5:$G$28,MATCH($A18,'Partie 1'!$B$5:$B$28,0),1),0) ,_xlfn.IFNA(INDEX('Partie 1'!$G$5:$G$28,MATCH($A18,'Partie 1'!$C$5:$C$28,0),1),0) , _xlfn.IFNA(INDEX('Partie 1'!$C$5:$C$28,MATCH($A18,'Partie 1'!$F$5:$F$28,0),1),0),_xlfn.IFNA(INDEX('Partie 1'!$C$5:$C$28,MATCH($A18,'Partie 1'!$G$5:$G$28,0),1),0))</f>
        <v>0</v>
      </c>
      <c r="F18" s="16" t="n">
        <f aca="false">SUM(_xlfn.IFNA(INDEX('Partie 1'!$J$5:$J$28,MATCH($A18,'Partie 1'!$B$5:$B$28,0),1),0) ,_xlfn.IFNA(INDEX('Partie 1'!$J$5:$J$28,MATCH($A18,'Partie 1'!$C$5:$C$28,0),1),0) , _xlfn.IFNA(INDEX('Partie 1'!$K$5:$K$28,MATCH($A18,'Partie 1'!$F$5:$F$28,0),1),0), _xlfn.IFNA(INDEX('Partie 1'!$K$5:$K$28,MATCH($A18,'Partie 1'!$G$5:$G$28,0),1),0))</f>
        <v>0</v>
      </c>
      <c r="G18" s="16" t="n">
        <f aca="false">SUM(_xlfn.IFNA(INDEX('Partie 1'!$K$5:$K$28,MATCH($A18,'Partie 1'!$B$5:$B$28,0),1),0) ,_xlfn.IFNA(INDEX('Partie 1'!$K$5:$K$28,MATCH($A18,'Partie 1'!$C$5:$C$28,0),1),0) , _xlfn.IFNA(INDEX('Partie 1'!$J$5:$J$28,MATCH($A18,'Partie 1'!$F$5:$F$28,0),1),0), _xlfn.IFNA(INDEX('Partie 1'!$J$5:$J$28,MATCH($A18,'Partie 1'!$G$5:$G$28,0),1),0))</f>
        <v>0</v>
      </c>
      <c r="H18" s="16" t="n">
        <f aca="false">SUM(_xlfn.IFNA(INDEX('Partie 2'!$C$5:$C$28,MATCH($A18,'Partie 2'!$B$5:$B$28,0),1),0) , _xlfn.IFNA(INDEX('Partie 2'!$B$5:$B$28,MATCH($A18,'Partie 2'!$C$5:$C$28,0),1),0),_xlfn.IFNA(INDEX('Partie 2'!$F$5:$F$28,MATCH($A18,'Partie 2'!$G$5:$G$28,0),1),0),_xlfn.IFNA(INDEX('Partie 2'!$G$5:$G$28,MATCH($A18,'Partie 2'!$F$5:$F$28,0),1),0))</f>
        <v>0</v>
      </c>
      <c r="I18" s="16" t="n">
        <f aca="false">SUM(_xlfn.IFNA(INDEX('Partie 2'!$F$5:$F$28,MATCH($A18,'Partie 2'!$B$5:$B$28,0),1),0) ,_xlfn.IFNA(INDEX('Partie 2'!$F$5:$F$28,MATCH($A18,'Partie 2'!$C$5:$C$28,0),1),0) , _xlfn.IFNA(INDEX('Partie 2'!$B$5:$B$28,MATCH($A18,'Partie 2'!$F$5:$F$28,0),1),0),_xlfn.IFNA(INDEX('Partie 2'!$B$5:$B$28,MATCH($A18,'Partie 2'!$G$5:$G$28,0),1),0))</f>
        <v>0</v>
      </c>
      <c r="J18" s="16" t="n">
        <f aca="false">SUM(_xlfn.IFNA(INDEX('Partie 2'!$G$5:$G$28,MATCH($A18,'Partie 2'!$B$5:$B$28,0),1),0) ,_xlfn.IFNA(INDEX('Partie 2'!$G$5:$G$28,MATCH($A18,'Partie 2'!$C$5:$C$28,0),1),0) , _xlfn.IFNA(INDEX('Partie 2'!$C$5:$C$28,MATCH($A18,'Partie 2'!$F$5:$F$28,0),1),0),_xlfn.IFNA(INDEX('Partie 2'!$C$5:$C$28,MATCH($A18,'Partie 2'!$G$5:$G$28,0),1),0))</f>
        <v>0</v>
      </c>
      <c r="K18" s="16" t="n">
        <f aca="false">SUM(_xlfn.IFNA(INDEX('Partie 2'!$J$5:$J$28,MATCH($A18,'Partie 2'!$B$5:$B$28,0),1),0) ,_xlfn.IFNA(INDEX('Partie 2'!$J$5:$J$28,MATCH($A18,'Partie 2'!$C$5:$C$28,0),1),0) , _xlfn.IFNA(INDEX('Partie 2'!$K$5:$K$28,MATCH($A18,'Partie 2'!$F$5:$F$28,0),1),0), _xlfn.IFNA(INDEX('Partie 2'!$K$5:$K$28,MATCH($A18,'Partie 2'!$G$5:$G$28,0),1),0))</f>
        <v>0</v>
      </c>
      <c r="L18" s="16" t="n">
        <f aca="false">SUM(_xlfn.IFNA(INDEX('Partie 2'!$K$5:$K$28,MATCH($A18,'Partie 2'!$B$5:$B$28,0),1),0) ,_xlfn.IFNA(INDEX('Partie 2'!$K$5:$K$28,MATCH($A18,'Partie 2'!$C$5:$C$28,0),1),0) , _xlfn.IFNA(INDEX('Partie 2'!$J$5:$J$28,MATCH($A18,'Partie 2'!$F$5:$F$28,0),1),0), _xlfn.IFNA(INDEX('Partie 2'!$J$5:$J$28,MATCH($A18,'Partie 2'!$G$5:$G$28,0),1),0))</f>
        <v>0</v>
      </c>
      <c r="M18" s="16" t="n">
        <f aca="false">SUM(_xlfn.IFNA(INDEX('Partie 3'!$C$5:$C$28,MATCH($A18,'Partie 3'!$B$5:$B$28,0),1),0) , _xlfn.IFNA(INDEX('Partie 3'!$B$5:$B$28,MATCH($A18,'Partie 3'!$C$5:$C$28,0),1),0),_xlfn.IFNA(INDEX('Partie 3'!$F$5:$F$28,MATCH($A18,'Partie 3'!$G$5:$G$28,0),1),0),_xlfn.IFNA(INDEX('Partie 3'!$G$5:$G$28,MATCH($A18,'Partie 3'!$F$5:$F$28,0),1),0))</f>
        <v>0</v>
      </c>
      <c r="N18" s="16" t="n">
        <f aca="false">SUM(_xlfn.IFNA(INDEX('Partie 3'!$F$5:$F$28,MATCH($A18,'Partie 3'!$B$5:$B$28,0),1),0) ,_xlfn.IFNA(INDEX('Partie 3'!$F$5:$F$28,MATCH($A18,'Partie 3'!$C$5:$C$28,0),1),0) , _xlfn.IFNA(INDEX('Partie 3'!$B$5:$B$28,MATCH($A18,'Partie 3'!$F$5:$F$28,0),1),0),_xlfn.IFNA(INDEX('Partie 3'!$B$5:$B$28,MATCH($A18,'Partie 3'!$G$5:$G$28,0),1),0))</f>
        <v>0</v>
      </c>
      <c r="O18" s="16" t="n">
        <f aca="false">SUM(_xlfn.IFNA(INDEX('Partie 3'!$G$5:$G$28,MATCH($A18,'Partie 3'!$B$5:$B$28,0),1),0) ,_xlfn.IFNA(INDEX('Partie 3'!$G$5:$G$28,MATCH($A18,'Partie 3'!$C$5:$C$28,0),1),0) , _xlfn.IFNA(INDEX('Partie 3'!$C$5:$C$28,MATCH($A18,'Partie 3'!$F$5:$F$28,0),1),0),_xlfn.IFNA(INDEX('Partie 3'!$C$5:$C$28,MATCH($A18,'Partie 3'!$G$5:$G$28,0),1),0))</f>
        <v>0</v>
      </c>
      <c r="P18" s="16" t="n">
        <f aca="false">SUM(_xlfn.IFNA(INDEX('Partie 3'!$J$5:$J$28,MATCH($A18,'Partie 3'!$B$5:$B$28,0),1),0) ,_xlfn.IFNA(INDEX('Partie 3'!$J$5:$J$28,MATCH($A18,'Partie 3'!$C$5:$C$28,0),1),0) , _xlfn.IFNA(INDEX('Partie 3'!$K$5:$K$28,MATCH($A18,'Partie 3'!$F$5:$F$28,0),1),0), _xlfn.IFNA(INDEX('Partie 3'!$K$5:$K$28,MATCH($A18,'Partie 3'!$G$5:$G$28,0),1),0))</f>
        <v>0</v>
      </c>
      <c r="Q18" s="16" t="n">
        <f aca="false">SUM(_xlfn.IFNA(INDEX('Partie 3'!$K$5:$K$28,MATCH($A18,'Partie 3'!$B$5:$B$28,0),1),0) ,_xlfn.IFNA(INDEX('Partie 3'!$K$5:$K$28,MATCH($A18,'Partie 3'!$C$5:$C$28,0),1),0) , _xlfn.IFNA(INDEX('Partie 3'!$J$5:$J$28,MATCH($A18,'Partie 3'!$F$5:$F$28,0),1),0), _xlfn.IFNA(INDEX('Partie 3'!$J$5:$J$28,MATCH($A18,'Partie 3'!$G$5:$G$28,0),1),0))</f>
        <v>0</v>
      </c>
      <c r="R18" s="16" t="n">
        <f aca="false">SUM(_xlfn.IFNA(INDEX('Partie 4'!$C$5:$C$28,MATCH($A18,'Partie 4'!$B$5:$B$28,0),1),0) , _xlfn.IFNA(INDEX('Partie 4'!$B$5:$B$28,MATCH($A18,'Partie 4'!$C$5:$C$28,0),1),0),_xlfn.IFNA(INDEX('Partie 4'!$F$5:$F$28,MATCH($A18,'Partie 4'!$G$5:$G$28,0),1),0),_xlfn.IFNA(INDEX('Partie 4'!$G$5:$G$28,MATCH($A18,'Partie 4'!$F$5:$F$28,0),1),0))</f>
        <v>0</v>
      </c>
      <c r="S18" s="16" t="n">
        <f aca="false">SUM(_xlfn.IFNA(INDEX('Partie 4'!$F$5:$F$28,MATCH($A18,'Partie 4'!$B$5:$B$28,0),1),0) ,_xlfn.IFNA(INDEX('Partie 4'!$F$5:$F$28,MATCH($A18,'Partie 4'!$C$5:$C$28,0),1),0) , _xlfn.IFNA(INDEX('Partie 4'!$B$5:$B$28,MATCH($A18,'Partie 4'!$F$5:$F$28,0),1),0),_xlfn.IFNA(INDEX('Partie 4'!$B$5:$B$28,MATCH($A18,'Partie 4'!$G$5:$G$28,0),1),0))</f>
        <v>0</v>
      </c>
      <c r="T18" s="16" t="n">
        <f aca="false">SUM(_xlfn.IFNA(INDEX('Partie 4'!$G$5:$G$28,MATCH($A18,'Partie 4'!$B$5:$B$28,0),1),0) ,_xlfn.IFNA(INDEX('Partie 4'!$G$5:$G$28,MATCH($A18,'Partie 4'!$C$5:$C$28,0),1),0) , _xlfn.IFNA(INDEX('Partie 4'!$C$5:$C$28,MATCH($A18,'Partie 4'!$F$5:$F$28,0),1),0),_xlfn.IFNA(INDEX('Partie 4'!$C$5:$C$28,MATCH($A18,'Partie 4'!$G$5:$G$28,0),1),0))</f>
        <v>0</v>
      </c>
      <c r="U18" s="16" t="n">
        <f aca="false">SUM(_xlfn.IFNA(INDEX('Partie 4'!$J$5:$J$28,MATCH($A18,'Partie 4'!$B$5:$B$28,0),1),0) ,_xlfn.IFNA(INDEX('Partie 4'!$J$5:$J$28,MATCH($A18,'Partie 4'!$C$5:$C$28,0),1),0) , _xlfn.IFNA(INDEX('Partie 4'!$K$5:$K$28,MATCH($A18,'Partie 4'!$F$5:$F$28,0),1),0), _xlfn.IFNA(INDEX('Partie 4'!$K$5:$K$28,MATCH($A18,'Partie 4'!$G$5:$G$28,0),1),0))</f>
        <v>0</v>
      </c>
      <c r="V18" s="16" t="n">
        <f aca="false">SUM(_xlfn.IFNA(INDEX('Partie 4'!$K$5:$K$28,MATCH($A18,'Partie 4'!$B$5:$B$28,0),1),0) ,_xlfn.IFNA(INDEX('Partie 4'!$K$5:$K$28,MATCH($A18,'Partie 4'!$C$5:$C$28,0),1),0) , _xlfn.IFNA(INDEX('Partie 4'!$J$5:$J$28,MATCH($A18,'Partie 4'!$F$5:$F$28,0),1),0), _xlfn.IFNA(INDEX('Partie 4'!$J$5:$J$28,MATCH($A18,'Partie 4'!$G$5:$G$28,0),1),0))</f>
        <v>0</v>
      </c>
      <c r="W18" s="16" t="n">
        <f aca="false">SUM(_xlfn.IFNA(INDEX('Partie 5'!$C$5:$C$28,MATCH($A18,'Partie 5'!$B$5:$B$28,0),1),0) , _xlfn.IFNA(INDEX('Partie 5'!$B$5:$B$28,MATCH($A18,'Partie 5'!$C$5:$C$28,0),1),0),_xlfn.IFNA(INDEX('Partie 5'!$F$5:$F$28,MATCH($A18,'Partie 5'!$G$5:$G$28,0),1),0),_xlfn.IFNA(INDEX('Partie 5'!$G$5:$G$28,MATCH($A18,'Partie 5'!$F$5:$F$28,0),1),0))</f>
        <v>0</v>
      </c>
      <c r="X18" s="16" t="n">
        <f aca="false">SUM(_xlfn.IFNA(INDEX('Partie 5'!$F$5:$F$28,MATCH($A18,'Partie 5'!$B$5:$B$28,0),1),0) ,_xlfn.IFNA(INDEX('Partie 5'!$F$5:$F$28,MATCH($A18,'Partie 5'!$C$5:$C$28,0),1),0) , _xlfn.IFNA(INDEX('Partie 5'!$B$5:$B$28,MATCH($A18,'Partie 5'!$F$5:$F$28,0),1),0),_xlfn.IFNA(INDEX('Partie 5'!$B$5:$B$28,MATCH($A18,'Partie 5'!$G$5:$G$28,0),1),0))</f>
        <v>0</v>
      </c>
      <c r="Y18" s="16" t="n">
        <f aca="false">SUM(_xlfn.IFNA(INDEX('Partie 5'!$G$5:$G$28,MATCH($A18,'Partie 5'!$B$5:$B$28,0),1),0) ,_xlfn.IFNA(INDEX('Partie 5'!$G$5:$G$28,MATCH($A18,'Partie 5'!$C$5:$C$28,0),1),0) , _xlfn.IFNA(INDEX('Partie 5'!$C$5:$C$28,MATCH($A18,'Partie 5'!$F$5:$F$28,0),1),0),_xlfn.IFNA(INDEX('Partie 5'!$C$5:$C$28,MATCH($A18,'Partie 5'!$G$5:$G$28,0),1),0))</f>
        <v>0</v>
      </c>
      <c r="Z18" s="16" t="n">
        <f aca="false">SUM(_xlfn.IFNA(INDEX('Partie 5'!$J$5:$J$28,MATCH($A18,'Partie 5'!$B$5:$B$28,0),1),0) ,_xlfn.IFNA(INDEX('Partie 5'!$J$5:$J$28,MATCH($A18,'Partie 5'!$C$5:$C$28,0),1),0) , _xlfn.IFNA(INDEX('Partie 5'!$K$5:$K$28,MATCH($A18,'Partie 5'!$F$5:$F$28,0),1),0), _xlfn.IFNA(INDEX('Partie 5'!$K$5:$K$28,MATCH($A18,'Partie 5'!$G$5:$G$28,0),1),0))</f>
        <v>0</v>
      </c>
      <c r="AA18" s="16" t="n">
        <f aca="false">SUM(_xlfn.IFNA(INDEX('Partie 5'!$K$5:$K$28,MATCH($A18,'Partie 5'!$B$5:$B$28,0),1),0) ,_xlfn.IFNA(INDEX('Partie 5'!$K$5:$K$28,MATCH($A18,'Partie 5'!$C$5:$C$28,0),1),0) , _xlfn.IFNA(INDEX('Partie 5'!$J$5:$J$28,MATCH($A18,'Partie 5'!$F$5:$F$28,0),1),0), _xlfn.IFNA(INDEX('Partie 5'!$J$5:$J$28,MATCH($A18,'Partie 5'!$G$5:$G$28,0),1),0))</f>
        <v>0</v>
      </c>
      <c r="AB18" s="16" t="n">
        <f aca="false">SUM(_xlfn.IFNA(INDEX('Partie 6'!$C$5:$C$28,MATCH($A18,'Partie 6'!$B$5:$B$28,0),1),0) , _xlfn.IFNA(INDEX('Partie 6'!$B$5:$B$28,MATCH($A18,'Partie 6'!$C$5:$C$28,0),1),0),_xlfn.IFNA(INDEX('Partie 6'!$F$5:$F$28,MATCH($A18,'Partie 6'!$G$5:$G$28,0),1),0),_xlfn.IFNA(INDEX('Partie 6'!$G$5:$G$28,MATCH($A18,'Partie 6'!$F$5:$F$28,0),1),0))</f>
        <v>0</v>
      </c>
      <c r="AC18" s="16" t="n">
        <f aca="false">SUM(_xlfn.IFNA(INDEX('Partie 6'!$F$5:$F$28,MATCH($A18,'Partie 6'!$B$5:$B$28,0),1),0) ,_xlfn.IFNA(INDEX('Partie 6'!$F$5:$F$28,MATCH($A18,'Partie 6'!$C$5:$C$28,0),1),0) , _xlfn.IFNA(INDEX('Partie 6'!$B$5:$B$28,MATCH($A18,'Partie 6'!$F$5:$F$28,0),1),0),_xlfn.IFNA(INDEX('Partie 6'!$B$5:$B$28,MATCH($A18,'Partie 6'!$G$5:$G$28,0),1),0))</f>
        <v>0</v>
      </c>
      <c r="AD18" s="16" t="n">
        <f aca="false">SUM(_xlfn.IFNA(INDEX('Partie 6'!$G$5:$G$28,MATCH($A18,'Partie 6'!$B$5:$B$28,0),1),0) ,_xlfn.IFNA(INDEX('Partie 6'!$G$5:$G$28,MATCH($A18,'Partie 6'!$C$5:$C$28,0),1),0) , _xlfn.IFNA(INDEX('Partie 6'!$C$5:$C$28,MATCH($A18,'Partie 6'!$F$5:$F$28,0),1),0),_xlfn.IFNA(INDEX('Partie 6'!$C$5:$C$28,MATCH($A18,'Partie 6'!$G$5:$G$28,0),1),0))</f>
        <v>0</v>
      </c>
      <c r="AE18" s="16" t="n">
        <f aca="false">SUM(_xlfn.IFNA(INDEX('Partie 6'!$J$5:$J$28,MATCH($A18,'Partie 6'!$B$5:$B$28,0),1),0) ,_xlfn.IFNA(INDEX('Partie 6'!$J$5:$J$28,MATCH($A18,'Partie 6'!$C$5:$C$28,0),1),0) , _xlfn.IFNA(INDEX('Partie 6'!$K$5:$K$28,MATCH($A18,'Partie 6'!$F$5:$F$28,0),1),0), _xlfn.IFNA(INDEX('Partie 6'!$K$5:$K$28,MATCH($A18,'Partie 6'!$G$5:$G$28,0),1),0))</f>
        <v>0</v>
      </c>
      <c r="AF18" s="16" t="n">
        <f aca="false">SUM(_xlfn.IFNA(INDEX('Partie 6'!$K$5:$K$28,MATCH($A18,'Partie 6'!$B$5:$B$28,0),1),0) ,_xlfn.IFNA(INDEX('Partie 6'!$K$5:$K$28,MATCH($A18,'Partie 6'!$C$5:$C$28,0),1),0) , _xlfn.IFNA(INDEX('Partie 6'!$J$5:$J$28,MATCH($A18,'Partie 6'!$F$5:$F$28,0),1),0), _xlfn.IFNA(INDEX('Partie 6'!$J$5:$J$28,MATCH($A18,'Partie 6'!$G$5:$G$28,0),1),0))</f>
        <v>0</v>
      </c>
      <c r="AG18" s="16" t="n">
        <f aca="false">SUM(_xlfn.IFNA(INDEX('Partie 7'!$C$5:$C$28,MATCH($A18,'Partie 7'!$B$5:$B$28,0),1),0) , _xlfn.IFNA(INDEX('Partie 7'!$B$5:$B$28,MATCH($A18,'Partie 7'!$C$5:$C$28,0),1),0),_xlfn.IFNA(INDEX('Partie 7'!$F$5:$F$28,MATCH($A18,'Partie 7'!$G$5:$G$28,0),1),0),_xlfn.IFNA(INDEX('Partie 7'!$G$5:$G$28,MATCH($A18,'Partie 7'!$F$5:$F$28,0),1),0))</f>
        <v>0</v>
      </c>
      <c r="AH18" s="16" t="n">
        <f aca="false">SUM(_xlfn.IFNA(INDEX('Partie 7'!$F$5:$F$28,MATCH($A18,'Partie 7'!$B$5:$B$28,0),1),0) ,_xlfn.IFNA(INDEX('Partie 7'!$F$5:$F$28,MATCH($A18,'Partie 7'!$C$5:$C$28,0),1),0) , _xlfn.IFNA(INDEX('Partie 7'!$B$5:$B$28,MATCH($A18,'Partie 7'!$F$5:$F$28,0),1),0),_xlfn.IFNA(INDEX('Partie 7'!$B$5:$B$28,MATCH($A18,'Partie 7'!$G$5:$G$28,0),1),0))</f>
        <v>0</v>
      </c>
      <c r="AI18" s="16" t="n">
        <f aca="false">SUM(_xlfn.IFNA(INDEX('Partie 7'!$G$5:$G$28,MATCH($A18,'Partie 7'!$B$5:$B$28,0),1),0) ,_xlfn.IFNA(INDEX('Partie 7'!$G$5:$G$28,MATCH($A18,'Partie 7'!$C$5:$C$28,0),1),0) , _xlfn.IFNA(INDEX('Partie 7'!$C$5:$C$28,MATCH($A18,'Partie 7'!$F$5:$F$28,0),1),0),_xlfn.IFNA(INDEX('Partie 7'!$C$5:$C$28,MATCH($A18,'Partie 7'!$G$5:$G$28,0),1),0))</f>
        <v>0</v>
      </c>
      <c r="AJ18" s="16" t="n">
        <f aca="false">SUM(_xlfn.IFNA(INDEX('Partie 7'!$J$5:$J$28,MATCH($A18,'Partie 7'!$B$5:$B$28,0),1),0) ,_xlfn.IFNA(INDEX('Partie 7'!$J$5:$J$28,MATCH($A18,'Partie 7'!$C$5:$C$28,0),1),0) , _xlfn.IFNA(INDEX('Partie 7'!$K$5:$K$28,MATCH($A18,'Partie 7'!$F$5:$F$28,0),1),0), _xlfn.IFNA(INDEX('Partie 7'!$K$5:$K$28,MATCH($A18,'Partie 7'!$G$5:$G$28,0),1),0))</f>
        <v>0</v>
      </c>
      <c r="AK18" s="16" t="n">
        <f aca="false">SUM(_xlfn.IFNA(INDEX('Partie 7'!$K$5:$K$28,MATCH($A18,'Partie 7'!$B$5:$B$28,0),1),0) ,_xlfn.IFNA(INDEX('Partie 7'!$K$5:$K$28,MATCH($A18,'Partie 7'!$C$5:$C$28,0),1),0) , _xlfn.IFNA(INDEX('Partie 7'!$J$5:$J$28,MATCH($A18,'Partie 7'!$F$5:$F$28,0),1),0), _xlfn.IFNA(INDEX('Partie 7'!$J$5:$J$28,MATCH($A18,'Partie 7'!$G$5:$G$28,0),1),0))</f>
        <v>0</v>
      </c>
    </row>
    <row r="19" customFormat="false" ht="18.55" hidden="false" customHeight="false" outlineLevel="0" collapsed="false">
      <c r="A19" s="14" t="n">
        <v>17</v>
      </c>
      <c r="B19" s="15"/>
      <c r="C19" s="16" t="n">
        <f aca="false">SUM(_xlfn.IFNA(INDEX('Partie 1'!$C$5:$C$28,MATCH($A19,'Partie 1'!$B$5:$B$28,0),1),0) , _xlfn.IFNA(INDEX('Partie 1'!$B$5:$B$28,MATCH($A19,'Partie 1'!$C$5:$C$28,0),1),0),_xlfn.IFNA(INDEX('Partie 1'!$F$5:$F$28,MATCH($A19,'Partie 1'!$G$5:$G$28,0),1),0),_xlfn.IFNA(INDEX('Partie 1'!$G$5:$G$28,MATCH($A19,'Partie 1'!$F$5:$F$28,0),1),0))</f>
        <v>0</v>
      </c>
      <c r="D19" s="16" t="n">
        <f aca="false">SUM(_xlfn.IFNA(INDEX('Partie 1'!$F$5:$F$28,MATCH($A19,'Partie 1'!$B$5:$B$28,0),1),0) ,_xlfn.IFNA(INDEX('Partie 1'!$F$5:$F$28,MATCH($A19,'Partie 1'!$C$5:$C$28,0),1),0) , _xlfn.IFNA(INDEX('Partie 1'!$B$5:$B$28,MATCH($A19,'Partie 1'!$F$5:$F$28,0),1),0),_xlfn.IFNA(INDEX('Partie 1'!$B$5:$B$28,MATCH($A19,'Partie 1'!$G$5:$G$28,0),1),0))</f>
        <v>0</v>
      </c>
      <c r="E19" s="16" t="n">
        <f aca="false">SUM(_xlfn.IFNA(INDEX('Partie 1'!$G$5:$G$28,MATCH($A19,'Partie 1'!$B$5:$B$28,0),1),0) ,_xlfn.IFNA(INDEX('Partie 1'!$G$5:$G$28,MATCH($A19,'Partie 1'!$C$5:$C$28,0),1),0) , _xlfn.IFNA(INDEX('Partie 1'!$C$5:$C$28,MATCH($A19,'Partie 1'!$F$5:$F$28,0),1),0),_xlfn.IFNA(INDEX('Partie 1'!$C$5:$C$28,MATCH($A19,'Partie 1'!$G$5:$G$28,0),1),0))</f>
        <v>0</v>
      </c>
      <c r="F19" s="16" t="n">
        <f aca="false">SUM(_xlfn.IFNA(INDEX('Partie 1'!$J$5:$J$28,MATCH($A19,'Partie 1'!$B$5:$B$28,0),1),0) ,_xlfn.IFNA(INDEX('Partie 1'!$J$5:$J$28,MATCH($A19,'Partie 1'!$C$5:$C$28,0),1),0) , _xlfn.IFNA(INDEX('Partie 1'!$K$5:$K$28,MATCH($A19,'Partie 1'!$F$5:$F$28,0),1),0), _xlfn.IFNA(INDEX('Partie 1'!$K$5:$K$28,MATCH($A19,'Partie 1'!$G$5:$G$28,0),1),0))</f>
        <v>0</v>
      </c>
      <c r="G19" s="16" t="n">
        <f aca="false">SUM(_xlfn.IFNA(INDEX('Partie 1'!$K$5:$K$28,MATCH($A19,'Partie 1'!$B$5:$B$28,0),1),0) ,_xlfn.IFNA(INDEX('Partie 1'!$K$5:$K$28,MATCH($A19,'Partie 1'!$C$5:$C$28,0),1),0) , _xlfn.IFNA(INDEX('Partie 1'!$J$5:$J$28,MATCH($A19,'Partie 1'!$F$5:$F$28,0),1),0), _xlfn.IFNA(INDEX('Partie 1'!$J$5:$J$28,MATCH($A19,'Partie 1'!$G$5:$G$28,0),1),0))</f>
        <v>0</v>
      </c>
      <c r="H19" s="16" t="n">
        <f aca="false">SUM(_xlfn.IFNA(INDEX('Partie 2'!$C$5:$C$28,MATCH($A19,'Partie 2'!$B$5:$B$28,0),1),0) , _xlfn.IFNA(INDEX('Partie 2'!$B$5:$B$28,MATCH($A19,'Partie 2'!$C$5:$C$28,0),1),0),_xlfn.IFNA(INDEX('Partie 2'!$F$5:$F$28,MATCH($A19,'Partie 2'!$G$5:$G$28,0),1),0),_xlfn.IFNA(INDEX('Partie 2'!$G$5:$G$28,MATCH($A19,'Partie 2'!$F$5:$F$28,0),1),0))</f>
        <v>0</v>
      </c>
      <c r="I19" s="16" t="n">
        <f aca="false">SUM(_xlfn.IFNA(INDEX('Partie 2'!$F$5:$F$28,MATCH($A19,'Partie 2'!$B$5:$B$28,0),1),0) ,_xlfn.IFNA(INDEX('Partie 2'!$F$5:$F$28,MATCH($A19,'Partie 2'!$C$5:$C$28,0),1),0) , _xlfn.IFNA(INDEX('Partie 2'!$B$5:$B$28,MATCH($A19,'Partie 2'!$F$5:$F$28,0),1),0),_xlfn.IFNA(INDEX('Partie 2'!$B$5:$B$28,MATCH($A19,'Partie 2'!$G$5:$G$28,0),1),0))</f>
        <v>0</v>
      </c>
      <c r="J19" s="16" t="n">
        <f aca="false">SUM(_xlfn.IFNA(INDEX('Partie 2'!$G$5:$G$28,MATCH($A19,'Partie 2'!$B$5:$B$28,0),1),0) ,_xlfn.IFNA(INDEX('Partie 2'!$G$5:$G$28,MATCH($A19,'Partie 2'!$C$5:$C$28,0),1),0) , _xlfn.IFNA(INDEX('Partie 2'!$C$5:$C$28,MATCH($A19,'Partie 2'!$F$5:$F$28,0),1),0),_xlfn.IFNA(INDEX('Partie 2'!$C$5:$C$28,MATCH($A19,'Partie 2'!$G$5:$G$28,0),1),0))</f>
        <v>0</v>
      </c>
      <c r="K19" s="16" t="n">
        <f aca="false">SUM(_xlfn.IFNA(INDEX('Partie 2'!$J$5:$J$28,MATCH($A19,'Partie 2'!$B$5:$B$28,0),1),0) ,_xlfn.IFNA(INDEX('Partie 2'!$J$5:$J$28,MATCH($A19,'Partie 2'!$C$5:$C$28,0),1),0) , _xlfn.IFNA(INDEX('Partie 2'!$K$5:$K$28,MATCH($A19,'Partie 2'!$F$5:$F$28,0),1),0), _xlfn.IFNA(INDEX('Partie 2'!$K$5:$K$28,MATCH($A19,'Partie 2'!$G$5:$G$28,0),1),0))</f>
        <v>0</v>
      </c>
      <c r="L19" s="16" t="n">
        <f aca="false">SUM(_xlfn.IFNA(INDEX('Partie 2'!$K$5:$K$28,MATCH($A19,'Partie 2'!$B$5:$B$28,0),1),0) ,_xlfn.IFNA(INDEX('Partie 2'!$K$5:$K$28,MATCH($A19,'Partie 2'!$C$5:$C$28,0),1),0) , _xlfn.IFNA(INDEX('Partie 2'!$J$5:$J$28,MATCH($A19,'Partie 2'!$F$5:$F$28,0),1),0), _xlfn.IFNA(INDEX('Partie 2'!$J$5:$J$28,MATCH($A19,'Partie 2'!$G$5:$G$28,0),1),0))</f>
        <v>0</v>
      </c>
      <c r="M19" s="16" t="n">
        <f aca="false">SUM(_xlfn.IFNA(INDEX('Partie 3'!$C$5:$C$28,MATCH($A19,'Partie 3'!$B$5:$B$28,0),1),0) , _xlfn.IFNA(INDEX('Partie 3'!$B$5:$B$28,MATCH($A19,'Partie 3'!$C$5:$C$28,0),1),0),_xlfn.IFNA(INDEX('Partie 3'!$F$5:$F$28,MATCH($A19,'Partie 3'!$G$5:$G$28,0),1),0),_xlfn.IFNA(INDEX('Partie 3'!$G$5:$G$28,MATCH($A19,'Partie 3'!$F$5:$F$28,0),1),0))</f>
        <v>0</v>
      </c>
      <c r="N19" s="16" t="n">
        <f aca="false">SUM(_xlfn.IFNA(INDEX('Partie 3'!$F$5:$F$28,MATCH($A19,'Partie 3'!$B$5:$B$28,0),1),0) ,_xlfn.IFNA(INDEX('Partie 3'!$F$5:$F$28,MATCH($A19,'Partie 3'!$C$5:$C$28,0),1),0) , _xlfn.IFNA(INDEX('Partie 3'!$B$5:$B$28,MATCH($A19,'Partie 3'!$F$5:$F$28,0),1),0),_xlfn.IFNA(INDEX('Partie 3'!$B$5:$B$28,MATCH($A19,'Partie 3'!$G$5:$G$28,0),1),0))</f>
        <v>0</v>
      </c>
      <c r="O19" s="16" t="n">
        <f aca="false">SUM(_xlfn.IFNA(INDEX('Partie 3'!$G$5:$G$28,MATCH($A19,'Partie 3'!$B$5:$B$28,0),1),0) ,_xlfn.IFNA(INDEX('Partie 3'!$G$5:$G$28,MATCH($A19,'Partie 3'!$C$5:$C$28,0),1),0) , _xlfn.IFNA(INDEX('Partie 3'!$C$5:$C$28,MATCH($A19,'Partie 3'!$F$5:$F$28,0),1),0),_xlfn.IFNA(INDEX('Partie 3'!$C$5:$C$28,MATCH($A19,'Partie 3'!$G$5:$G$28,0),1),0))</f>
        <v>0</v>
      </c>
      <c r="P19" s="16" t="n">
        <f aca="false">SUM(_xlfn.IFNA(INDEX('Partie 3'!$J$5:$J$28,MATCH($A19,'Partie 3'!$B$5:$B$28,0),1),0) ,_xlfn.IFNA(INDEX('Partie 3'!$J$5:$J$28,MATCH($A19,'Partie 3'!$C$5:$C$28,0),1),0) , _xlfn.IFNA(INDEX('Partie 3'!$K$5:$K$28,MATCH($A19,'Partie 3'!$F$5:$F$28,0),1),0), _xlfn.IFNA(INDEX('Partie 3'!$K$5:$K$28,MATCH($A19,'Partie 3'!$G$5:$G$28,0),1),0))</f>
        <v>0</v>
      </c>
      <c r="Q19" s="16" t="n">
        <f aca="false">SUM(_xlfn.IFNA(INDEX('Partie 3'!$K$5:$K$28,MATCH($A19,'Partie 3'!$B$5:$B$28,0),1),0) ,_xlfn.IFNA(INDEX('Partie 3'!$K$5:$K$28,MATCH($A19,'Partie 3'!$C$5:$C$28,0),1),0) , _xlfn.IFNA(INDEX('Partie 3'!$J$5:$J$28,MATCH($A19,'Partie 3'!$F$5:$F$28,0),1),0), _xlfn.IFNA(INDEX('Partie 3'!$J$5:$J$28,MATCH($A19,'Partie 3'!$G$5:$G$28,0),1),0))</f>
        <v>0</v>
      </c>
      <c r="R19" s="16" t="n">
        <f aca="false">SUM(_xlfn.IFNA(INDEX('Partie 4'!$C$5:$C$28,MATCH($A19,'Partie 4'!$B$5:$B$28,0),1),0) , _xlfn.IFNA(INDEX('Partie 4'!$B$5:$B$28,MATCH($A19,'Partie 4'!$C$5:$C$28,0),1),0),_xlfn.IFNA(INDEX('Partie 4'!$F$5:$F$28,MATCH($A19,'Partie 4'!$G$5:$G$28,0),1),0),_xlfn.IFNA(INDEX('Partie 4'!$G$5:$G$28,MATCH($A19,'Partie 4'!$F$5:$F$28,0),1),0))</f>
        <v>0</v>
      </c>
      <c r="S19" s="16" t="n">
        <f aca="false">SUM(_xlfn.IFNA(INDEX('Partie 4'!$F$5:$F$28,MATCH($A19,'Partie 4'!$B$5:$B$28,0),1),0) ,_xlfn.IFNA(INDEX('Partie 4'!$F$5:$F$28,MATCH($A19,'Partie 4'!$C$5:$C$28,0),1),0) , _xlfn.IFNA(INDEX('Partie 4'!$B$5:$B$28,MATCH($A19,'Partie 4'!$F$5:$F$28,0),1),0),_xlfn.IFNA(INDEX('Partie 4'!$B$5:$B$28,MATCH($A19,'Partie 4'!$G$5:$G$28,0),1),0))</f>
        <v>0</v>
      </c>
      <c r="T19" s="16" t="n">
        <f aca="false">SUM(_xlfn.IFNA(INDEX('Partie 4'!$G$5:$G$28,MATCH($A19,'Partie 4'!$B$5:$B$28,0),1),0) ,_xlfn.IFNA(INDEX('Partie 4'!$G$5:$G$28,MATCH($A19,'Partie 4'!$C$5:$C$28,0),1),0) , _xlfn.IFNA(INDEX('Partie 4'!$C$5:$C$28,MATCH($A19,'Partie 4'!$F$5:$F$28,0),1),0),_xlfn.IFNA(INDEX('Partie 4'!$C$5:$C$28,MATCH($A19,'Partie 4'!$G$5:$G$28,0),1),0))</f>
        <v>0</v>
      </c>
      <c r="U19" s="16" t="n">
        <f aca="false">SUM(_xlfn.IFNA(INDEX('Partie 4'!$J$5:$J$28,MATCH($A19,'Partie 4'!$B$5:$B$28,0),1),0) ,_xlfn.IFNA(INDEX('Partie 4'!$J$5:$J$28,MATCH($A19,'Partie 4'!$C$5:$C$28,0),1),0) , _xlfn.IFNA(INDEX('Partie 4'!$K$5:$K$28,MATCH($A19,'Partie 4'!$F$5:$F$28,0),1),0), _xlfn.IFNA(INDEX('Partie 4'!$K$5:$K$28,MATCH($A19,'Partie 4'!$G$5:$G$28,0),1),0))</f>
        <v>0</v>
      </c>
      <c r="V19" s="16" t="n">
        <f aca="false">SUM(_xlfn.IFNA(INDEX('Partie 4'!$K$5:$K$28,MATCH($A19,'Partie 4'!$B$5:$B$28,0),1),0) ,_xlfn.IFNA(INDEX('Partie 4'!$K$5:$K$28,MATCH($A19,'Partie 4'!$C$5:$C$28,0),1),0) , _xlfn.IFNA(INDEX('Partie 4'!$J$5:$J$28,MATCH($A19,'Partie 4'!$F$5:$F$28,0),1),0), _xlfn.IFNA(INDEX('Partie 4'!$J$5:$J$28,MATCH($A19,'Partie 4'!$G$5:$G$28,0),1),0))</f>
        <v>0</v>
      </c>
      <c r="W19" s="16" t="n">
        <f aca="false">SUM(_xlfn.IFNA(INDEX('Partie 5'!$C$5:$C$28,MATCH($A19,'Partie 5'!$B$5:$B$28,0),1),0) , _xlfn.IFNA(INDEX('Partie 5'!$B$5:$B$28,MATCH($A19,'Partie 5'!$C$5:$C$28,0),1),0),_xlfn.IFNA(INDEX('Partie 5'!$F$5:$F$28,MATCH($A19,'Partie 5'!$G$5:$G$28,0),1),0),_xlfn.IFNA(INDEX('Partie 5'!$G$5:$G$28,MATCH($A19,'Partie 5'!$F$5:$F$28,0),1),0))</f>
        <v>0</v>
      </c>
      <c r="X19" s="16" t="n">
        <f aca="false">SUM(_xlfn.IFNA(INDEX('Partie 5'!$F$5:$F$28,MATCH($A19,'Partie 5'!$B$5:$B$28,0),1),0) ,_xlfn.IFNA(INDEX('Partie 5'!$F$5:$F$28,MATCH($A19,'Partie 5'!$C$5:$C$28,0),1),0) , _xlfn.IFNA(INDEX('Partie 5'!$B$5:$B$28,MATCH($A19,'Partie 5'!$F$5:$F$28,0),1),0),_xlfn.IFNA(INDEX('Partie 5'!$B$5:$B$28,MATCH($A19,'Partie 5'!$G$5:$G$28,0),1),0))</f>
        <v>0</v>
      </c>
      <c r="Y19" s="16" t="n">
        <f aca="false">SUM(_xlfn.IFNA(INDEX('Partie 5'!$G$5:$G$28,MATCH($A19,'Partie 5'!$B$5:$B$28,0),1),0) ,_xlfn.IFNA(INDEX('Partie 5'!$G$5:$G$28,MATCH($A19,'Partie 5'!$C$5:$C$28,0),1),0) , _xlfn.IFNA(INDEX('Partie 5'!$C$5:$C$28,MATCH($A19,'Partie 5'!$F$5:$F$28,0),1),0),_xlfn.IFNA(INDEX('Partie 5'!$C$5:$C$28,MATCH($A19,'Partie 5'!$G$5:$G$28,0),1),0))</f>
        <v>0</v>
      </c>
      <c r="Z19" s="16" t="n">
        <f aca="false">SUM(_xlfn.IFNA(INDEX('Partie 5'!$J$5:$J$28,MATCH($A19,'Partie 5'!$B$5:$B$28,0),1),0) ,_xlfn.IFNA(INDEX('Partie 5'!$J$5:$J$28,MATCH($A19,'Partie 5'!$C$5:$C$28,0),1),0) , _xlfn.IFNA(INDEX('Partie 5'!$K$5:$K$28,MATCH($A19,'Partie 5'!$F$5:$F$28,0),1),0), _xlfn.IFNA(INDEX('Partie 5'!$K$5:$K$28,MATCH($A19,'Partie 5'!$G$5:$G$28,0),1),0))</f>
        <v>0</v>
      </c>
      <c r="AA19" s="16" t="n">
        <f aca="false">SUM(_xlfn.IFNA(INDEX('Partie 5'!$K$5:$K$28,MATCH($A19,'Partie 5'!$B$5:$B$28,0),1),0) ,_xlfn.IFNA(INDEX('Partie 5'!$K$5:$K$28,MATCH($A19,'Partie 5'!$C$5:$C$28,0),1),0) , _xlfn.IFNA(INDEX('Partie 5'!$J$5:$J$28,MATCH($A19,'Partie 5'!$F$5:$F$28,0),1),0), _xlfn.IFNA(INDEX('Partie 5'!$J$5:$J$28,MATCH($A19,'Partie 5'!$G$5:$G$28,0),1),0))</f>
        <v>0</v>
      </c>
      <c r="AB19" s="16" t="n">
        <f aca="false">SUM(_xlfn.IFNA(INDEX('Partie 6'!$C$5:$C$28,MATCH($A19,'Partie 6'!$B$5:$B$28,0),1),0) , _xlfn.IFNA(INDEX('Partie 6'!$B$5:$B$28,MATCH($A19,'Partie 6'!$C$5:$C$28,0),1),0),_xlfn.IFNA(INDEX('Partie 6'!$F$5:$F$28,MATCH($A19,'Partie 6'!$G$5:$G$28,0),1),0),_xlfn.IFNA(INDEX('Partie 6'!$G$5:$G$28,MATCH($A19,'Partie 6'!$F$5:$F$28,0),1),0))</f>
        <v>0</v>
      </c>
      <c r="AC19" s="16" t="n">
        <f aca="false">SUM(_xlfn.IFNA(INDEX('Partie 6'!$F$5:$F$28,MATCH($A19,'Partie 6'!$B$5:$B$28,0),1),0) ,_xlfn.IFNA(INDEX('Partie 6'!$F$5:$F$28,MATCH($A19,'Partie 6'!$C$5:$C$28,0),1),0) , _xlfn.IFNA(INDEX('Partie 6'!$B$5:$B$28,MATCH($A19,'Partie 6'!$F$5:$F$28,0),1),0),_xlfn.IFNA(INDEX('Partie 6'!$B$5:$B$28,MATCH($A19,'Partie 6'!$G$5:$G$28,0),1),0))</f>
        <v>0</v>
      </c>
      <c r="AD19" s="16" t="n">
        <f aca="false">SUM(_xlfn.IFNA(INDEX('Partie 6'!$G$5:$G$28,MATCH($A19,'Partie 6'!$B$5:$B$28,0),1),0) ,_xlfn.IFNA(INDEX('Partie 6'!$G$5:$G$28,MATCH($A19,'Partie 6'!$C$5:$C$28,0),1),0) , _xlfn.IFNA(INDEX('Partie 6'!$C$5:$C$28,MATCH($A19,'Partie 6'!$F$5:$F$28,0),1),0),_xlfn.IFNA(INDEX('Partie 6'!$C$5:$C$28,MATCH($A19,'Partie 6'!$G$5:$G$28,0),1),0))</f>
        <v>0</v>
      </c>
      <c r="AE19" s="16" t="n">
        <f aca="false">SUM(_xlfn.IFNA(INDEX('Partie 6'!$J$5:$J$28,MATCH($A19,'Partie 6'!$B$5:$B$28,0),1),0) ,_xlfn.IFNA(INDEX('Partie 6'!$J$5:$J$28,MATCH($A19,'Partie 6'!$C$5:$C$28,0),1),0) , _xlfn.IFNA(INDEX('Partie 6'!$K$5:$K$28,MATCH($A19,'Partie 6'!$F$5:$F$28,0),1),0), _xlfn.IFNA(INDEX('Partie 6'!$K$5:$K$28,MATCH($A19,'Partie 6'!$G$5:$G$28,0),1),0))</f>
        <v>0</v>
      </c>
      <c r="AF19" s="16" t="n">
        <f aca="false">SUM(_xlfn.IFNA(INDEX('Partie 6'!$K$5:$K$28,MATCH($A19,'Partie 6'!$B$5:$B$28,0),1),0) ,_xlfn.IFNA(INDEX('Partie 6'!$K$5:$K$28,MATCH($A19,'Partie 6'!$C$5:$C$28,0),1),0) , _xlfn.IFNA(INDEX('Partie 6'!$J$5:$J$28,MATCH($A19,'Partie 6'!$F$5:$F$28,0),1),0), _xlfn.IFNA(INDEX('Partie 6'!$J$5:$J$28,MATCH($A19,'Partie 6'!$G$5:$G$28,0),1),0))</f>
        <v>0</v>
      </c>
      <c r="AG19" s="16" t="n">
        <f aca="false">SUM(_xlfn.IFNA(INDEX('Partie 7'!$C$5:$C$28,MATCH($A19,'Partie 7'!$B$5:$B$28,0),1),0) , _xlfn.IFNA(INDEX('Partie 7'!$B$5:$B$28,MATCH($A19,'Partie 7'!$C$5:$C$28,0),1),0),_xlfn.IFNA(INDEX('Partie 7'!$F$5:$F$28,MATCH($A19,'Partie 7'!$G$5:$G$28,0),1),0),_xlfn.IFNA(INDEX('Partie 7'!$G$5:$G$28,MATCH($A19,'Partie 7'!$F$5:$F$28,0),1),0))</f>
        <v>0</v>
      </c>
      <c r="AH19" s="16" t="n">
        <f aca="false">SUM(_xlfn.IFNA(INDEX('Partie 7'!$F$5:$F$28,MATCH($A19,'Partie 7'!$B$5:$B$28,0),1),0) ,_xlfn.IFNA(INDEX('Partie 7'!$F$5:$F$28,MATCH($A19,'Partie 7'!$C$5:$C$28,0),1),0) , _xlfn.IFNA(INDEX('Partie 7'!$B$5:$B$28,MATCH($A19,'Partie 7'!$F$5:$F$28,0),1),0),_xlfn.IFNA(INDEX('Partie 7'!$B$5:$B$28,MATCH($A19,'Partie 7'!$G$5:$G$28,0),1),0))</f>
        <v>0</v>
      </c>
      <c r="AI19" s="16" t="n">
        <f aca="false">SUM(_xlfn.IFNA(INDEX('Partie 7'!$G$5:$G$28,MATCH($A19,'Partie 7'!$B$5:$B$28,0),1),0) ,_xlfn.IFNA(INDEX('Partie 7'!$G$5:$G$28,MATCH($A19,'Partie 7'!$C$5:$C$28,0),1),0) , _xlfn.IFNA(INDEX('Partie 7'!$C$5:$C$28,MATCH($A19,'Partie 7'!$F$5:$F$28,0),1),0),_xlfn.IFNA(INDEX('Partie 7'!$C$5:$C$28,MATCH($A19,'Partie 7'!$G$5:$G$28,0),1),0))</f>
        <v>0</v>
      </c>
      <c r="AJ19" s="16" t="n">
        <f aca="false">SUM(_xlfn.IFNA(INDEX('Partie 7'!$J$5:$J$28,MATCH($A19,'Partie 7'!$B$5:$B$28,0),1),0) ,_xlfn.IFNA(INDEX('Partie 7'!$J$5:$J$28,MATCH($A19,'Partie 7'!$C$5:$C$28,0),1),0) , _xlfn.IFNA(INDEX('Partie 7'!$K$5:$K$28,MATCH($A19,'Partie 7'!$F$5:$F$28,0),1),0), _xlfn.IFNA(INDEX('Partie 7'!$K$5:$K$28,MATCH($A19,'Partie 7'!$G$5:$G$28,0),1),0))</f>
        <v>0</v>
      </c>
      <c r="AK19" s="16" t="n">
        <f aca="false">SUM(_xlfn.IFNA(INDEX('Partie 7'!$K$5:$K$28,MATCH($A19,'Partie 7'!$B$5:$B$28,0),1),0) ,_xlfn.IFNA(INDEX('Partie 7'!$K$5:$K$28,MATCH($A19,'Partie 7'!$C$5:$C$28,0),1),0) , _xlfn.IFNA(INDEX('Partie 7'!$J$5:$J$28,MATCH($A19,'Partie 7'!$F$5:$F$28,0),1),0), _xlfn.IFNA(INDEX('Partie 7'!$J$5:$J$28,MATCH($A19,'Partie 7'!$G$5:$G$28,0),1),0))</f>
        <v>0</v>
      </c>
    </row>
    <row r="20" customFormat="false" ht="18.55" hidden="false" customHeight="false" outlineLevel="0" collapsed="false">
      <c r="A20" s="14" t="n">
        <v>18</v>
      </c>
      <c r="B20" s="15"/>
      <c r="C20" s="16" t="n">
        <f aca="false">SUM(_xlfn.IFNA(INDEX('Partie 1'!$C$5:$C$28,MATCH($A20,'Partie 1'!$B$5:$B$28,0),1),0) , _xlfn.IFNA(INDEX('Partie 1'!$B$5:$B$28,MATCH($A20,'Partie 1'!$C$5:$C$28,0),1),0),_xlfn.IFNA(INDEX('Partie 1'!$F$5:$F$28,MATCH($A20,'Partie 1'!$G$5:$G$28,0),1),0),_xlfn.IFNA(INDEX('Partie 1'!$G$5:$G$28,MATCH($A20,'Partie 1'!$F$5:$F$28,0),1),0))</f>
        <v>0</v>
      </c>
      <c r="D20" s="16" t="n">
        <f aca="false">SUM(_xlfn.IFNA(INDEX('Partie 1'!$F$5:$F$28,MATCH($A20,'Partie 1'!$B$5:$B$28,0),1),0) ,_xlfn.IFNA(INDEX('Partie 1'!$F$5:$F$28,MATCH($A20,'Partie 1'!$C$5:$C$28,0),1),0) , _xlfn.IFNA(INDEX('Partie 1'!$B$5:$B$28,MATCH($A20,'Partie 1'!$F$5:$F$28,0),1),0),_xlfn.IFNA(INDEX('Partie 1'!$B$5:$B$28,MATCH($A20,'Partie 1'!$G$5:$G$28,0),1),0))</f>
        <v>0</v>
      </c>
      <c r="E20" s="16" t="n">
        <f aca="false">SUM(_xlfn.IFNA(INDEX('Partie 1'!$G$5:$G$28,MATCH($A20,'Partie 1'!$B$5:$B$28,0),1),0) ,_xlfn.IFNA(INDEX('Partie 1'!$G$5:$G$28,MATCH($A20,'Partie 1'!$C$5:$C$28,0),1),0) , _xlfn.IFNA(INDEX('Partie 1'!$C$5:$C$28,MATCH($A20,'Partie 1'!$F$5:$F$28,0),1),0),_xlfn.IFNA(INDEX('Partie 1'!$C$5:$C$28,MATCH($A20,'Partie 1'!$G$5:$G$28,0),1),0))</f>
        <v>0</v>
      </c>
      <c r="F20" s="16" t="n">
        <f aca="false">SUM(_xlfn.IFNA(INDEX('Partie 1'!$J$5:$J$28,MATCH($A20,'Partie 1'!$B$5:$B$28,0),1),0) ,_xlfn.IFNA(INDEX('Partie 1'!$J$5:$J$28,MATCH($A20,'Partie 1'!$C$5:$C$28,0),1),0) , _xlfn.IFNA(INDEX('Partie 1'!$K$5:$K$28,MATCH($A20,'Partie 1'!$F$5:$F$28,0),1),0), _xlfn.IFNA(INDEX('Partie 1'!$K$5:$K$28,MATCH($A20,'Partie 1'!$G$5:$G$28,0),1),0))</f>
        <v>0</v>
      </c>
      <c r="G20" s="16" t="n">
        <f aca="false">SUM(_xlfn.IFNA(INDEX('Partie 1'!$K$5:$K$28,MATCH($A20,'Partie 1'!$B$5:$B$28,0),1),0) ,_xlfn.IFNA(INDEX('Partie 1'!$K$5:$K$28,MATCH($A20,'Partie 1'!$C$5:$C$28,0),1),0) , _xlfn.IFNA(INDEX('Partie 1'!$J$5:$J$28,MATCH($A20,'Partie 1'!$F$5:$F$28,0),1),0), _xlfn.IFNA(INDEX('Partie 1'!$J$5:$J$28,MATCH($A20,'Partie 1'!$G$5:$G$28,0),1),0))</f>
        <v>0</v>
      </c>
      <c r="H20" s="16" t="n">
        <f aca="false">SUM(_xlfn.IFNA(INDEX('Partie 2'!$C$5:$C$28,MATCH($A20,'Partie 2'!$B$5:$B$28,0),1),0) , _xlfn.IFNA(INDEX('Partie 2'!$B$5:$B$28,MATCH($A20,'Partie 2'!$C$5:$C$28,0),1),0),_xlfn.IFNA(INDEX('Partie 2'!$F$5:$F$28,MATCH($A20,'Partie 2'!$G$5:$G$28,0),1),0),_xlfn.IFNA(INDEX('Partie 2'!$G$5:$G$28,MATCH($A20,'Partie 2'!$F$5:$F$28,0),1),0))</f>
        <v>0</v>
      </c>
      <c r="I20" s="16" t="n">
        <f aca="false">SUM(_xlfn.IFNA(INDEX('Partie 2'!$F$5:$F$28,MATCH($A20,'Partie 2'!$B$5:$B$28,0),1),0) ,_xlfn.IFNA(INDEX('Partie 2'!$F$5:$F$28,MATCH($A20,'Partie 2'!$C$5:$C$28,0),1),0) , _xlfn.IFNA(INDEX('Partie 2'!$B$5:$B$28,MATCH($A20,'Partie 2'!$F$5:$F$28,0),1),0),_xlfn.IFNA(INDEX('Partie 2'!$B$5:$B$28,MATCH($A20,'Partie 2'!$G$5:$G$28,0),1),0))</f>
        <v>0</v>
      </c>
      <c r="J20" s="16" t="n">
        <f aca="false">SUM(_xlfn.IFNA(INDEX('Partie 2'!$G$5:$G$28,MATCH($A20,'Partie 2'!$B$5:$B$28,0),1),0) ,_xlfn.IFNA(INDEX('Partie 2'!$G$5:$G$28,MATCH($A20,'Partie 2'!$C$5:$C$28,0),1),0) , _xlfn.IFNA(INDEX('Partie 2'!$C$5:$C$28,MATCH($A20,'Partie 2'!$F$5:$F$28,0),1),0),_xlfn.IFNA(INDEX('Partie 2'!$C$5:$C$28,MATCH($A20,'Partie 2'!$G$5:$G$28,0),1),0))</f>
        <v>0</v>
      </c>
      <c r="K20" s="16" t="n">
        <f aca="false">SUM(_xlfn.IFNA(INDEX('Partie 2'!$J$5:$J$28,MATCH($A20,'Partie 2'!$B$5:$B$28,0),1),0) ,_xlfn.IFNA(INDEX('Partie 2'!$J$5:$J$28,MATCH($A20,'Partie 2'!$C$5:$C$28,0),1),0) , _xlfn.IFNA(INDEX('Partie 2'!$K$5:$K$28,MATCH($A20,'Partie 2'!$F$5:$F$28,0),1),0), _xlfn.IFNA(INDEX('Partie 2'!$K$5:$K$28,MATCH($A20,'Partie 2'!$G$5:$G$28,0),1),0))</f>
        <v>0</v>
      </c>
      <c r="L20" s="16" t="n">
        <f aca="false">SUM(_xlfn.IFNA(INDEX('Partie 2'!$K$5:$K$28,MATCH($A20,'Partie 2'!$B$5:$B$28,0),1),0) ,_xlfn.IFNA(INDEX('Partie 2'!$K$5:$K$28,MATCH($A20,'Partie 2'!$C$5:$C$28,0),1),0) , _xlfn.IFNA(INDEX('Partie 2'!$J$5:$J$28,MATCH($A20,'Partie 2'!$F$5:$F$28,0),1),0), _xlfn.IFNA(INDEX('Partie 2'!$J$5:$J$28,MATCH($A20,'Partie 2'!$G$5:$G$28,0),1),0))</f>
        <v>0</v>
      </c>
      <c r="M20" s="16" t="n">
        <f aca="false">SUM(_xlfn.IFNA(INDEX('Partie 3'!$C$5:$C$28,MATCH($A20,'Partie 3'!$B$5:$B$28,0),1),0) , _xlfn.IFNA(INDEX('Partie 3'!$B$5:$B$28,MATCH($A20,'Partie 3'!$C$5:$C$28,0),1),0),_xlfn.IFNA(INDEX('Partie 3'!$F$5:$F$28,MATCH($A20,'Partie 3'!$G$5:$G$28,0),1),0),_xlfn.IFNA(INDEX('Partie 3'!$G$5:$G$28,MATCH($A20,'Partie 3'!$F$5:$F$28,0),1),0))</f>
        <v>0</v>
      </c>
      <c r="N20" s="16" t="n">
        <f aca="false">SUM(_xlfn.IFNA(INDEX('Partie 3'!$F$5:$F$28,MATCH($A20,'Partie 3'!$B$5:$B$28,0),1),0) ,_xlfn.IFNA(INDEX('Partie 3'!$F$5:$F$28,MATCH($A20,'Partie 3'!$C$5:$C$28,0),1),0) , _xlfn.IFNA(INDEX('Partie 3'!$B$5:$B$28,MATCH($A20,'Partie 3'!$F$5:$F$28,0),1),0),_xlfn.IFNA(INDEX('Partie 3'!$B$5:$B$28,MATCH($A20,'Partie 3'!$G$5:$G$28,0),1),0))</f>
        <v>0</v>
      </c>
      <c r="O20" s="16" t="n">
        <f aca="false">SUM(_xlfn.IFNA(INDEX('Partie 3'!$G$5:$G$28,MATCH($A20,'Partie 3'!$B$5:$B$28,0),1),0) ,_xlfn.IFNA(INDEX('Partie 3'!$G$5:$G$28,MATCH($A20,'Partie 3'!$C$5:$C$28,0),1),0) , _xlfn.IFNA(INDEX('Partie 3'!$C$5:$C$28,MATCH($A20,'Partie 3'!$F$5:$F$28,0),1),0),_xlfn.IFNA(INDEX('Partie 3'!$C$5:$C$28,MATCH($A20,'Partie 3'!$G$5:$G$28,0),1),0))</f>
        <v>0</v>
      </c>
      <c r="P20" s="16" t="n">
        <f aca="false">SUM(_xlfn.IFNA(INDEX('Partie 3'!$J$5:$J$28,MATCH($A20,'Partie 3'!$B$5:$B$28,0),1),0) ,_xlfn.IFNA(INDEX('Partie 3'!$J$5:$J$28,MATCH($A20,'Partie 3'!$C$5:$C$28,0),1),0) , _xlfn.IFNA(INDEX('Partie 3'!$K$5:$K$28,MATCH($A20,'Partie 3'!$F$5:$F$28,0),1),0), _xlfn.IFNA(INDEX('Partie 3'!$K$5:$K$28,MATCH($A20,'Partie 3'!$G$5:$G$28,0),1),0))</f>
        <v>0</v>
      </c>
      <c r="Q20" s="16" t="n">
        <f aca="false">SUM(_xlfn.IFNA(INDEX('Partie 3'!$K$5:$K$28,MATCH($A20,'Partie 3'!$B$5:$B$28,0),1),0) ,_xlfn.IFNA(INDEX('Partie 3'!$K$5:$K$28,MATCH($A20,'Partie 3'!$C$5:$C$28,0),1),0) , _xlfn.IFNA(INDEX('Partie 3'!$J$5:$J$28,MATCH($A20,'Partie 3'!$F$5:$F$28,0),1),0), _xlfn.IFNA(INDEX('Partie 3'!$J$5:$J$28,MATCH($A20,'Partie 3'!$G$5:$G$28,0),1),0))</f>
        <v>0</v>
      </c>
      <c r="R20" s="16" t="n">
        <f aca="false">SUM(_xlfn.IFNA(INDEX('Partie 4'!$C$5:$C$28,MATCH($A20,'Partie 4'!$B$5:$B$28,0),1),0) , _xlfn.IFNA(INDEX('Partie 4'!$B$5:$B$28,MATCH($A20,'Partie 4'!$C$5:$C$28,0),1),0),_xlfn.IFNA(INDEX('Partie 4'!$F$5:$F$28,MATCH($A20,'Partie 4'!$G$5:$G$28,0),1),0),_xlfn.IFNA(INDEX('Partie 4'!$G$5:$G$28,MATCH($A20,'Partie 4'!$F$5:$F$28,0),1),0))</f>
        <v>0</v>
      </c>
      <c r="S20" s="16" t="n">
        <f aca="false">SUM(_xlfn.IFNA(INDEX('Partie 4'!$F$5:$F$28,MATCH($A20,'Partie 4'!$B$5:$B$28,0),1),0) ,_xlfn.IFNA(INDEX('Partie 4'!$F$5:$F$28,MATCH($A20,'Partie 4'!$C$5:$C$28,0),1),0) , _xlfn.IFNA(INDEX('Partie 4'!$B$5:$B$28,MATCH($A20,'Partie 4'!$F$5:$F$28,0),1),0),_xlfn.IFNA(INDEX('Partie 4'!$B$5:$B$28,MATCH($A20,'Partie 4'!$G$5:$G$28,0),1),0))</f>
        <v>0</v>
      </c>
      <c r="T20" s="16" t="n">
        <f aca="false">SUM(_xlfn.IFNA(INDEX('Partie 4'!$G$5:$G$28,MATCH($A20,'Partie 4'!$B$5:$B$28,0),1),0) ,_xlfn.IFNA(INDEX('Partie 4'!$G$5:$G$28,MATCH($A20,'Partie 4'!$C$5:$C$28,0),1),0) , _xlfn.IFNA(INDEX('Partie 4'!$C$5:$C$28,MATCH($A20,'Partie 4'!$F$5:$F$28,0),1),0),_xlfn.IFNA(INDEX('Partie 4'!$C$5:$C$28,MATCH($A20,'Partie 4'!$G$5:$G$28,0),1),0))</f>
        <v>0</v>
      </c>
      <c r="U20" s="16" t="n">
        <f aca="false">SUM(_xlfn.IFNA(INDEX('Partie 4'!$J$5:$J$28,MATCH($A20,'Partie 4'!$B$5:$B$28,0),1),0) ,_xlfn.IFNA(INDEX('Partie 4'!$J$5:$J$28,MATCH($A20,'Partie 4'!$C$5:$C$28,0),1),0) , _xlfn.IFNA(INDEX('Partie 4'!$K$5:$K$28,MATCH($A20,'Partie 4'!$F$5:$F$28,0),1),0), _xlfn.IFNA(INDEX('Partie 4'!$K$5:$K$28,MATCH($A20,'Partie 4'!$G$5:$G$28,0),1),0))</f>
        <v>0</v>
      </c>
      <c r="V20" s="16" t="n">
        <f aca="false">SUM(_xlfn.IFNA(INDEX('Partie 4'!$K$5:$K$28,MATCH($A20,'Partie 4'!$B$5:$B$28,0),1),0) ,_xlfn.IFNA(INDEX('Partie 4'!$K$5:$K$28,MATCH($A20,'Partie 4'!$C$5:$C$28,0),1),0) , _xlfn.IFNA(INDEX('Partie 4'!$J$5:$J$28,MATCH($A20,'Partie 4'!$F$5:$F$28,0),1),0), _xlfn.IFNA(INDEX('Partie 4'!$J$5:$J$28,MATCH($A20,'Partie 4'!$G$5:$G$28,0),1),0))</f>
        <v>0</v>
      </c>
      <c r="W20" s="16" t="n">
        <f aca="false">SUM(_xlfn.IFNA(INDEX('Partie 5'!$C$5:$C$28,MATCH($A20,'Partie 5'!$B$5:$B$28,0),1),0) , _xlfn.IFNA(INDEX('Partie 5'!$B$5:$B$28,MATCH($A20,'Partie 5'!$C$5:$C$28,0),1),0),_xlfn.IFNA(INDEX('Partie 5'!$F$5:$F$28,MATCH($A20,'Partie 5'!$G$5:$G$28,0),1),0),_xlfn.IFNA(INDEX('Partie 5'!$G$5:$G$28,MATCH($A20,'Partie 5'!$F$5:$F$28,0),1),0))</f>
        <v>0</v>
      </c>
      <c r="X20" s="16" t="n">
        <f aca="false">SUM(_xlfn.IFNA(INDEX('Partie 5'!$F$5:$F$28,MATCH($A20,'Partie 5'!$B$5:$B$28,0),1),0) ,_xlfn.IFNA(INDEX('Partie 5'!$F$5:$F$28,MATCH($A20,'Partie 5'!$C$5:$C$28,0),1),0) , _xlfn.IFNA(INDEX('Partie 5'!$B$5:$B$28,MATCH($A20,'Partie 5'!$F$5:$F$28,0),1),0),_xlfn.IFNA(INDEX('Partie 5'!$B$5:$B$28,MATCH($A20,'Partie 5'!$G$5:$G$28,0),1),0))</f>
        <v>0</v>
      </c>
      <c r="Y20" s="16" t="n">
        <f aca="false">SUM(_xlfn.IFNA(INDEX('Partie 5'!$G$5:$G$28,MATCH($A20,'Partie 5'!$B$5:$B$28,0),1),0) ,_xlfn.IFNA(INDEX('Partie 5'!$G$5:$G$28,MATCH($A20,'Partie 5'!$C$5:$C$28,0),1),0) , _xlfn.IFNA(INDEX('Partie 5'!$C$5:$C$28,MATCH($A20,'Partie 5'!$F$5:$F$28,0),1),0),_xlfn.IFNA(INDEX('Partie 5'!$C$5:$C$28,MATCH($A20,'Partie 5'!$G$5:$G$28,0),1),0))</f>
        <v>0</v>
      </c>
      <c r="Z20" s="16" t="n">
        <f aca="false">SUM(_xlfn.IFNA(INDEX('Partie 5'!$J$5:$J$28,MATCH($A20,'Partie 5'!$B$5:$B$28,0),1),0) ,_xlfn.IFNA(INDEX('Partie 5'!$J$5:$J$28,MATCH($A20,'Partie 5'!$C$5:$C$28,0),1),0) , _xlfn.IFNA(INDEX('Partie 5'!$K$5:$K$28,MATCH($A20,'Partie 5'!$F$5:$F$28,0),1),0), _xlfn.IFNA(INDEX('Partie 5'!$K$5:$K$28,MATCH($A20,'Partie 5'!$G$5:$G$28,0),1),0))</f>
        <v>0</v>
      </c>
      <c r="AA20" s="16" t="n">
        <f aca="false">SUM(_xlfn.IFNA(INDEX('Partie 5'!$K$5:$K$28,MATCH($A20,'Partie 5'!$B$5:$B$28,0),1),0) ,_xlfn.IFNA(INDEX('Partie 5'!$K$5:$K$28,MATCH($A20,'Partie 5'!$C$5:$C$28,0),1),0) , _xlfn.IFNA(INDEX('Partie 5'!$J$5:$J$28,MATCH($A20,'Partie 5'!$F$5:$F$28,0),1),0), _xlfn.IFNA(INDEX('Partie 5'!$J$5:$J$28,MATCH($A20,'Partie 5'!$G$5:$G$28,0),1),0))</f>
        <v>0</v>
      </c>
      <c r="AB20" s="16" t="n">
        <f aca="false">SUM(_xlfn.IFNA(INDEX('Partie 6'!$C$5:$C$28,MATCH($A20,'Partie 6'!$B$5:$B$28,0),1),0) , _xlfn.IFNA(INDEX('Partie 6'!$B$5:$B$28,MATCH($A20,'Partie 6'!$C$5:$C$28,0),1),0),_xlfn.IFNA(INDEX('Partie 6'!$F$5:$F$28,MATCH($A20,'Partie 6'!$G$5:$G$28,0),1),0),_xlfn.IFNA(INDEX('Partie 6'!$G$5:$G$28,MATCH($A20,'Partie 6'!$F$5:$F$28,0),1),0))</f>
        <v>0</v>
      </c>
      <c r="AC20" s="16" t="n">
        <f aca="false">SUM(_xlfn.IFNA(INDEX('Partie 6'!$F$5:$F$28,MATCH($A20,'Partie 6'!$B$5:$B$28,0),1),0) ,_xlfn.IFNA(INDEX('Partie 6'!$F$5:$F$28,MATCH($A20,'Partie 6'!$C$5:$C$28,0),1),0) , _xlfn.IFNA(INDEX('Partie 6'!$B$5:$B$28,MATCH($A20,'Partie 6'!$F$5:$F$28,0),1),0),_xlfn.IFNA(INDEX('Partie 6'!$B$5:$B$28,MATCH($A20,'Partie 6'!$G$5:$G$28,0),1),0))</f>
        <v>0</v>
      </c>
      <c r="AD20" s="16" t="n">
        <f aca="false">SUM(_xlfn.IFNA(INDEX('Partie 6'!$G$5:$G$28,MATCH($A20,'Partie 6'!$B$5:$B$28,0),1),0) ,_xlfn.IFNA(INDEX('Partie 6'!$G$5:$G$28,MATCH($A20,'Partie 6'!$C$5:$C$28,0),1),0) , _xlfn.IFNA(INDEX('Partie 6'!$C$5:$C$28,MATCH($A20,'Partie 6'!$F$5:$F$28,0),1),0),_xlfn.IFNA(INDEX('Partie 6'!$C$5:$C$28,MATCH($A20,'Partie 6'!$G$5:$G$28,0),1),0))</f>
        <v>0</v>
      </c>
      <c r="AE20" s="16" t="n">
        <f aca="false">SUM(_xlfn.IFNA(INDEX('Partie 6'!$J$5:$J$28,MATCH($A20,'Partie 6'!$B$5:$B$28,0),1),0) ,_xlfn.IFNA(INDEX('Partie 6'!$J$5:$J$28,MATCH($A20,'Partie 6'!$C$5:$C$28,0),1),0) , _xlfn.IFNA(INDEX('Partie 6'!$K$5:$K$28,MATCH($A20,'Partie 6'!$F$5:$F$28,0),1),0), _xlfn.IFNA(INDEX('Partie 6'!$K$5:$K$28,MATCH($A20,'Partie 6'!$G$5:$G$28,0),1),0))</f>
        <v>0</v>
      </c>
      <c r="AF20" s="16" t="n">
        <f aca="false">SUM(_xlfn.IFNA(INDEX('Partie 6'!$K$5:$K$28,MATCH($A20,'Partie 6'!$B$5:$B$28,0),1),0) ,_xlfn.IFNA(INDEX('Partie 6'!$K$5:$K$28,MATCH($A20,'Partie 6'!$C$5:$C$28,0),1),0) , _xlfn.IFNA(INDEX('Partie 6'!$J$5:$J$28,MATCH($A20,'Partie 6'!$F$5:$F$28,0),1),0), _xlfn.IFNA(INDEX('Partie 6'!$J$5:$J$28,MATCH($A20,'Partie 6'!$G$5:$G$28,0),1),0))</f>
        <v>0</v>
      </c>
      <c r="AG20" s="16" t="n">
        <f aca="false">SUM(_xlfn.IFNA(INDEX('Partie 7'!$C$5:$C$28,MATCH($A20,'Partie 7'!$B$5:$B$28,0),1),0) , _xlfn.IFNA(INDEX('Partie 7'!$B$5:$B$28,MATCH($A20,'Partie 7'!$C$5:$C$28,0),1),0),_xlfn.IFNA(INDEX('Partie 7'!$F$5:$F$28,MATCH($A20,'Partie 7'!$G$5:$G$28,0),1),0),_xlfn.IFNA(INDEX('Partie 7'!$G$5:$G$28,MATCH($A20,'Partie 7'!$F$5:$F$28,0),1),0))</f>
        <v>0</v>
      </c>
      <c r="AH20" s="16" t="n">
        <f aca="false">SUM(_xlfn.IFNA(INDEX('Partie 7'!$F$5:$F$28,MATCH($A20,'Partie 7'!$B$5:$B$28,0),1),0) ,_xlfn.IFNA(INDEX('Partie 7'!$F$5:$F$28,MATCH($A20,'Partie 7'!$C$5:$C$28,0),1),0) , _xlfn.IFNA(INDEX('Partie 7'!$B$5:$B$28,MATCH($A20,'Partie 7'!$F$5:$F$28,0),1),0),_xlfn.IFNA(INDEX('Partie 7'!$B$5:$B$28,MATCH($A20,'Partie 7'!$G$5:$G$28,0),1),0))</f>
        <v>0</v>
      </c>
      <c r="AI20" s="16" t="n">
        <f aca="false">SUM(_xlfn.IFNA(INDEX('Partie 7'!$G$5:$G$28,MATCH($A20,'Partie 7'!$B$5:$B$28,0),1),0) ,_xlfn.IFNA(INDEX('Partie 7'!$G$5:$G$28,MATCH($A20,'Partie 7'!$C$5:$C$28,0),1),0) , _xlfn.IFNA(INDEX('Partie 7'!$C$5:$C$28,MATCH($A20,'Partie 7'!$F$5:$F$28,0),1),0),_xlfn.IFNA(INDEX('Partie 7'!$C$5:$C$28,MATCH($A20,'Partie 7'!$G$5:$G$28,0),1),0))</f>
        <v>0</v>
      </c>
      <c r="AJ20" s="16" t="n">
        <f aca="false">SUM(_xlfn.IFNA(INDEX('Partie 7'!$J$5:$J$28,MATCH($A20,'Partie 7'!$B$5:$B$28,0),1),0) ,_xlfn.IFNA(INDEX('Partie 7'!$J$5:$J$28,MATCH($A20,'Partie 7'!$C$5:$C$28,0),1),0) , _xlfn.IFNA(INDEX('Partie 7'!$K$5:$K$28,MATCH($A20,'Partie 7'!$F$5:$F$28,0),1),0), _xlfn.IFNA(INDEX('Partie 7'!$K$5:$K$28,MATCH($A20,'Partie 7'!$G$5:$G$28,0),1),0))</f>
        <v>0</v>
      </c>
      <c r="AK20" s="16" t="n">
        <f aca="false">SUM(_xlfn.IFNA(INDEX('Partie 7'!$K$5:$K$28,MATCH($A20,'Partie 7'!$B$5:$B$28,0),1),0) ,_xlfn.IFNA(INDEX('Partie 7'!$K$5:$K$28,MATCH($A20,'Partie 7'!$C$5:$C$28,0),1),0) , _xlfn.IFNA(INDEX('Partie 7'!$J$5:$J$28,MATCH($A20,'Partie 7'!$F$5:$F$28,0),1),0), _xlfn.IFNA(INDEX('Partie 7'!$J$5:$J$28,MATCH($A20,'Partie 7'!$G$5:$G$28,0),1),0))</f>
        <v>0</v>
      </c>
    </row>
    <row r="21" customFormat="false" ht="18.55" hidden="false" customHeight="false" outlineLevel="0" collapsed="false">
      <c r="A21" s="14" t="n">
        <v>19</v>
      </c>
      <c r="B21" s="15"/>
      <c r="C21" s="16" t="n">
        <f aca="false">SUM(_xlfn.IFNA(INDEX('Partie 1'!$C$5:$C$28,MATCH($A21,'Partie 1'!$B$5:$B$28,0),1),0) , _xlfn.IFNA(INDEX('Partie 1'!$B$5:$B$28,MATCH($A21,'Partie 1'!$C$5:$C$28,0),1),0),_xlfn.IFNA(INDEX('Partie 1'!$F$5:$F$28,MATCH($A21,'Partie 1'!$G$5:$G$28,0),1),0),_xlfn.IFNA(INDEX('Partie 1'!$G$5:$G$28,MATCH($A21,'Partie 1'!$F$5:$F$28,0),1),0))</f>
        <v>0</v>
      </c>
      <c r="D21" s="16" t="n">
        <f aca="false">SUM(_xlfn.IFNA(INDEX('Partie 1'!$F$5:$F$28,MATCH($A21,'Partie 1'!$B$5:$B$28,0),1),0) ,_xlfn.IFNA(INDEX('Partie 1'!$F$5:$F$28,MATCH($A21,'Partie 1'!$C$5:$C$28,0),1),0) , _xlfn.IFNA(INDEX('Partie 1'!$B$5:$B$28,MATCH($A21,'Partie 1'!$F$5:$F$28,0),1),0),_xlfn.IFNA(INDEX('Partie 1'!$B$5:$B$28,MATCH($A21,'Partie 1'!$G$5:$G$28,0),1),0))</f>
        <v>0</v>
      </c>
      <c r="E21" s="16" t="n">
        <f aca="false">SUM(_xlfn.IFNA(INDEX('Partie 1'!$G$5:$G$28,MATCH($A21,'Partie 1'!$B$5:$B$28,0),1),0) ,_xlfn.IFNA(INDEX('Partie 1'!$G$5:$G$28,MATCH($A21,'Partie 1'!$C$5:$C$28,0),1),0) , _xlfn.IFNA(INDEX('Partie 1'!$C$5:$C$28,MATCH($A21,'Partie 1'!$F$5:$F$28,0),1),0),_xlfn.IFNA(INDEX('Partie 1'!$C$5:$C$28,MATCH($A21,'Partie 1'!$G$5:$G$28,0),1),0))</f>
        <v>0</v>
      </c>
      <c r="F21" s="16" t="n">
        <f aca="false">SUM(_xlfn.IFNA(INDEX('Partie 1'!$J$5:$J$28,MATCH($A21,'Partie 1'!$B$5:$B$28,0),1),0) ,_xlfn.IFNA(INDEX('Partie 1'!$J$5:$J$28,MATCH($A21,'Partie 1'!$C$5:$C$28,0),1),0) , _xlfn.IFNA(INDEX('Partie 1'!$K$5:$K$28,MATCH($A21,'Partie 1'!$F$5:$F$28,0),1),0), _xlfn.IFNA(INDEX('Partie 1'!$K$5:$K$28,MATCH($A21,'Partie 1'!$G$5:$G$28,0),1),0))</f>
        <v>0</v>
      </c>
      <c r="G21" s="16" t="n">
        <f aca="false">SUM(_xlfn.IFNA(INDEX('Partie 1'!$K$5:$K$28,MATCH($A21,'Partie 1'!$B$5:$B$28,0),1),0) ,_xlfn.IFNA(INDEX('Partie 1'!$K$5:$K$28,MATCH($A21,'Partie 1'!$C$5:$C$28,0),1),0) , _xlfn.IFNA(INDEX('Partie 1'!$J$5:$J$28,MATCH($A21,'Partie 1'!$F$5:$F$28,0),1),0), _xlfn.IFNA(INDEX('Partie 1'!$J$5:$J$28,MATCH($A21,'Partie 1'!$G$5:$G$28,0),1),0))</f>
        <v>0</v>
      </c>
      <c r="H21" s="16" t="n">
        <f aca="false">SUM(_xlfn.IFNA(INDEX('Partie 2'!$C$5:$C$28,MATCH($A21,'Partie 2'!$B$5:$B$28,0),1),0) , _xlfn.IFNA(INDEX('Partie 2'!$B$5:$B$28,MATCH($A21,'Partie 2'!$C$5:$C$28,0),1),0),_xlfn.IFNA(INDEX('Partie 2'!$F$5:$F$28,MATCH($A21,'Partie 2'!$G$5:$G$28,0),1),0),_xlfn.IFNA(INDEX('Partie 2'!$G$5:$G$28,MATCH($A21,'Partie 2'!$F$5:$F$28,0),1),0))</f>
        <v>0</v>
      </c>
      <c r="I21" s="16" t="n">
        <f aca="false">SUM(_xlfn.IFNA(INDEX('Partie 2'!$F$5:$F$28,MATCH($A21,'Partie 2'!$B$5:$B$28,0),1),0) ,_xlfn.IFNA(INDEX('Partie 2'!$F$5:$F$28,MATCH($A21,'Partie 2'!$C$5:$C$28,0),1),0) , _xlfn.IFNA(INDEX('Partie 2'!$B$5:$B$28,MATCH($A21,'Partie 2'!$F$5:$F$28,0),1),0),_xlfn.IFNA(INDEX('Partie 2'!$B$5:$B$28,MATCH($A21,'Partie 2'!$G$5:$G$28,0),1),0))</f>
        <v>0</v>
      </c>
      <c r="J21" s="16" t="n">
        <f aca="false">SUM(_xlfn.IFNA(INDEX('Partie 2'!$G$5:$G$28,MATCH($A21,'Partie 2'!$B$5:$B$28,0),1),0) ,_xlfn.IFNA(INDEX('Partie 2'!$G$5:$G$28,MATCH($A21,'Partie 2'!$C$5:$C$28,0),1),0) , _xlfn.IFNA(INDEX('Partie 2'!$C$5:$C$28,MATCH($A21,'Partie 2'!$F$5:$F$28,0),1),0),_xlfn.IFNA(INDEX('Partie 2'!$C$5:$C$28,MATCH($A21,'Partie 2'!$G$5:$G$28,0),1),0))</f>
        <v>0</v>
      </c>
      <c r="K21" s="16" t="n">
        <f aca="false">SUM(_xlfn.IFNA(INDEX('Partie 2'!$J$5:$J$28,MATCH($A21,'Partie 2'!$B$5:$B$28,0),1),0) ,_xlfn.IFNA(INDEX('Partie 2'!$J$5:$J$28,MATCH($A21,'Partie 2'!$C$5:$C$28,0),1),0) , _xlfn.IFNA(INDEX('Partie 2'!$K$5:$K$28,MATCH($A21,'Partie 2'!$F$5:$F$28,0),1),0), _xlfn.IFNA(INDEX('Partie 2'!$K$5:$K$28,MATCH($A21,'Partie 2'!$G$5:$G$28,0),1),0))</f>
        <v>0</v>
      </c>
      <c r="L21" s="16" t="n">
        <f aca="false">SUM(_xlfn.IFNA(INDEX('Partie 2'!$K$5:$K$28,MATCH($A21,'Partie 2'!$B$5:$B$28,0),1),0) ,_xlfn.IFNA(INDEX('Partie 2'!$K$5:$K$28,MATCH($A21,'Partie 2'!$C$5:$C$28,0),1),0) , _xlfn.IFNA(INDEX('Partie 2'!$J$5:$J$28,MATCH($A21,'Partie 2'!$F$5:$F$28,0),1),0), _xlfn.IFNA(INDEX('Partie 2'!$J$5:$J$28,MATCH($A21,'Partie 2'!$G$5:$G$28,0),1),0))</f>
        <v>0</v>
      </c>
      <c r="M21" s="16" t="n">
        <f aca="false">SUM(_xlfn.IFNA(INDEX('Partie 3'!$C$5:$C$28,MATCH($A21,'Partie 3'!$B$5:$B$28,0),1),0) , _xlfn.IFNA(INDEX('Partie 3'!$B$5:$B$28,MATCH($A21,'Partie 3'!$C$5:$C$28,0),1),0),_xlfn.IFNA(INDEX('Partie 3'!$F$5:$F$28,MATCH($A21,'Partie 3'!$G$5:$G$28,0),1),0),_xlfn.IFNA(INDEX('Partie 3'!$G$5:$G$28,MATCH($A21,'Partie 3'!$F$5:$F$28,0),1),0))</f>
        <v>0</v>
      </c>
      <c r="N21" s="16" t="n">
        <f aca="false">SUM(_xlfn.IFNA(INDEX('Partie 3'!$F$5:$F$28,MATCH($A21,'Partie 3'!$B$5:$B$28,0),1),0) ,_xlfn.IFNA(INDEX('Partie 3'!$F$5:$F$28,MATCH($A21,'Partie 3'!$C$5:$C$28,0),1),0) , _xlfn.IFNA(INDEX('Partie 3'!$B$5:$B$28,MATCH($A21,'Partie 3'!$F$5:$F$28,0),1),0),_xlfn.IFNA(INDEX('Partie 3'!$B$5:$B$28,MATCH($A21,'Partie 3'!$G$5:$G$28,0),1),0))</f>
        <v>0</v>
      </c>
      <c r="O21" s="16" t="n">
        <f aca="false">SUM(_xlfn.IFNA(INDEX('Partie 3'!$G$5:$G$28,MATCH($A21,'Partie 3'!$B$5:$B$28,0),1),0) ,_xlfn.IFNA(INDEX('Partie 3'!$G$5:$G$28,MATCH($A21,'Partie 3'!$C$5:$C$28,0),1),0) , _xlfn.IFNA(INDEX('Partie 3'!$C$5:$C$28,MATCH($A21,'Partie 3'!$F$5:$F$28,0),1),0),_xlfn.IFNA(INDEX('Partie 3'!$C$5:$C$28,MATCH($A21,'Partie 3'!$G$5:$G$28,0),1),0))</f>
        <v>0</v>
      </c>
      <c r="P21" s="16" t="n">
        <f aca="false">SUM(_xlfn.IFNA(INDEX('Partie 3'!$J$5:$J$28,MATCH($A21,'Partie 3'!$B$5:$B$28,0),1),0) ,_xlfn.IFNA(INDEX('Partie 3'!$J$5:$J$28,MATCH($A21,'Partie 3'!$C$5:$C$28,0),1),0) , _xlfn.IFNA(INDEX('Partie 3'!$K$5:$K$28,MATCH($A21,'Partie 3'!$F$5:$F$28,0),1),0), _xlfn.IFNA(INDEX('Partie 3'!$K$5:$K$28,MATCH($A21,'Partie 3'!$G$5:$G$28,0),1),0))</f>
        <v>0</v>
      </c>
      <c r="Q21" s="16" t="n">
        <f aca="false">SUM(_xlfn.IFNA(INDEX('Partie 3'!$K$5:$K$28,MATCH($A21,'Partie 3'!$B$5:$B$28,0),1),0) ,_xlfn.IFNA(INDEX('Partie 3'!$K$5:$K$28,MATCH($A21,'Partie 3'!$C$5:$C$28,0),1),0) , _xlfn.IFNA(INDEX('Partie 3'!$J$5:$J$28,MATCH($A21,'Partie 3'!$F$5:$F$28,0),1),0), _xlfn.IFNA(INDEX('Partie 3'!$J$5:$J$28,MATCH($A21,'Partie 3'!$G$5:$G$28,0),1),0))</f>
        <v>0</v>
      </c>
      <c r="R21" s="16" t="n">
        <f aca="false">SUM(_xlfn.IFNA(INDEX('Partie 4'!$C$5:$C$28,MATCH($A21,'Partie 4'!$B$5:$B$28,0),1),0) , _xlfn.IFNA(INDEX('Partie 4'!$B$5:$B$28,MATCH($A21,'Partie 4'!$C$5:$C$28,0),1),0),_xlfn.IFNA(INDEX('Partie 4'!$F$5:$F$28,MATCH($A21,'Partie 4'!$G$5:$G$28,0),1),0),_xlfn.IFNA(INDEX('Partie 4'!$G$5:$G$28,MATCH($A21,'Partie 4'!$F$5:$F$28,0),1),0))</f>
        <v>0</v>
      </c>
      <c r="S21" s="16" t="n">
        <f aca="false">SUM(_xlfn.IFNA(INDEX('Partie 4'!$F$5:$F$28,MATCH($A21,'Partie 4'!$B$5:$B$28,0),1),0) ,_xlfn.IFNA(INDEX('Partie 4'!$F$5:$F$28,MATCH($A21,'Partie 4'!$C$5:$C$28,0),1),0) , _xlfn.IFNA(INDEX('Partie 4'!$B$5:$B$28,MATCH($A21,'Partie 4'!$F$5:$F$28,0),1),0),_xlfn.IFNA(INDEX('Partie 4'!$B$5:$B$28,MATCH($A21,'Partie 4'!$G$5:$G$28,0),1),0))</f>
        <v>0</v>
      </c>
      <c r="T21" s="16" t="n">
        <f aca="false">SUM(_xlfn.IFNA(INDEX('Partie 4'!$G$5:$G$28,MATCH($A21,'Partie 4'!$B$5:$B$28,0),1),0) ,_xlfn.IFNA(INDEX('Partie 4'!$G$5:$G$28,MATCH($A21,'Partie 4'!$C$5:$C$28,0),1),0) , _xlfn.IFNA(INDEX('Partie 4'!$C$5:$C$28,MATCH($A21,'Partie 4'!$F$5:$F$28,0),1),0),_xlfn.IFNA(INDEX('Partie 4'!$C$5:$C$28,MATCH($A21,'Partie 4'!$G$5:$G$28,0),1),0))</f>
        <v>0</v>
      </c>
      <c r="U21" s="16" t="n">
        <f aca="false">SUM(_xlfn.IFNA(INDEX('Partie 4'!$J$5:$J$28,MATCH($A21,'Partie 4'!$B$5:$B$28,0),1),0) ,_xlfn.IFNA(INDEX('Partie 4'!$J$5:$J$28,MATCH($A21,'Partie 4'!$C$5:$C$28,0),1),0) , _xlfn.IFNA(INDEX('Partie 4'!$K$5:$K$28,MATCH($A21,'Partie 4'!$F$5:$F$28,0),1),0), _xlfn.IFNA(INDEX('Partie 4'!$K$5:$K$28,MATCH($A21,'Partie 4'!$G$5:$G$28,0),1),0))</f>
        <v>0</v>
      </c>
      <c r="V21" s="16" t="n">
        <f aca="false">SUM(_xlfn.IFNA(INDEX('Partie 4'!$K$5:$K$28,MATCH($A21,'Partie 4'!$B$5:$B$28,0),1),0) ,_xlfn.IFNA(INDEX('Partie 4'!$K$5:$K$28,MATCH($A21,'Partie 4'!$C$5:$C$28,0),1),0) , _xlfn.IFNA(INDEX('Partie 4'!$J$5:$J$28,MATCH($A21,'Partie 4'!$F$5:$F$28,0),1),0), _xlfn.IFNA(INDEX('Partie 4'!$J$5:$J$28,MATCH($A21,'Partie 4'!$G$5:$G$28,0),1),0))</f>
        <v>0</v>
      </c>
      <c r="W21" s="16" t="n">
        <f aca="false">SUM(_xlfn.IFNA(INDEX('Partie 5'!$C$5:$C$28,MATCH($A21,'Partie 5'!$B$5:$B$28,0),1),0) , _xlfn.IFNA(INDEX('Partie 5'!$B$5:$B$28,MATCH($A21,'Partie 5'!$C$5:$C$28,0),1),0),_xlfn.IFNA(INDEX('Partie 5'!$F$5:$F$28,MATCH($A21,'Partie 5'!$G$5:$G$28,0),1),0),_xlfn.IFNA(INDEX('Partie 5'!$G$5:$G$28,MATCH($A21,'Partie 5'!$F$5:$F$28,0),1),0))</f>
        <v>0</v>
      </c>
      <c r="X21" s="16" t="n">
        <f aca="false">SUM(_xlfn.IFNA(INDEX('Partie 5'!$F$5:$F$28,MATCH($A21,'Partie 5'!$B$5:$B$28,0),1),0) ,_xlfn.IFNA(INDEX('Partie 5'!$F$5:$F$28,MATCH($A21,'Partie 5'!$C$5:$C$28,0),1),0) , _xlfn.IFNA(INDEX('Partie 5'!$B$5:$B$28,MATCH($A21,'Partie 5'!$F$5:$F$28,0),1),0),_xlfn.IFNA(INDEX('Partie 5'!$B$5:$B$28,MATCH($A21,'Partie 5'!$G$5:$G$28,0),1),0))</f>
        <v>0</v>
      </c>
      <c r="Y21" s="16" t="n">
        <f aca="false">SUM(_xlfn.IFNA(INDEX('Partie 5'!$G$5:$G$28,MATCH($A21,'Partie 5'!$B$5:$B$28,0),1),0) ,_xlfn.IFNA(INDEX('Partie 5'!$G$5:$G$28,MATCH($A21,'Partie 5'!$C$5:$C$28,0),1),0) , _xlfn.IFNA(INDEX('Partie 5'!$C$5:$C$28,MATCH($A21,'Partie 5'!$F$5:$F$28,0),1),0),_xlfn.IFNA(INDEX('Partie 5'!$C$5:$C$28,MATCH($A21,'Partie 5'!$G$5:$G$28,0),1),0))</f>
        <v>0</v>
      </c>
      <c r="Z21" s="16" t="n">
        <f aca="false">SUM(_xlfn.IFNA(INDEX('Partie 5'!$J$5:$J$28,MATCH($A21,'Partie 5'!$B$5:$B$28,0),1),0) ,_xlfn.IFNA(INDEX('Partie 5'!$J$5:$J$28,MATCH($A21,'Partie 5'!$C$5:$C$28,0),1),0) , _xlfn.IFNA(INDEX('Partie 5'!$K$5:$K$28,MATCH($A21,'Partie 5'!$F$5:$F$28,0),1),0), _xlfn.IFNA(INDEX('Partie 5'!$K$5:$K$28,MATCH($A21,'Partie 5'!$G$5:$G$28,0),1),0))</f>
        <v>0</v>
      </c>
      <c r="AA21" s="16" t="n">
        <f aca="false">SUM(_xlfn.IFNA(INDEX('Partie 5'!$K$5:$K$28,MATCH($A21,'Partie 5'!$B$5:$B$28,0),1),0) ,_xlfn.IFNA(INDEX('Partie 5'!$K$5:$K$28,MATCH($A21,'Partie 5'!$C$5:$C$28,0),1),0) , _xlfn.IFNA(INDEX('Partie 5'!$J$5:$J$28,MATCH($A21,'Partie 5'!$F$5:$F$28,0),1),0), _xlfn.IFNA(INDEX('Partie 5'!$J$5:$J$28,MATCH($A21,'Partie 5'!$G$5:$G$28,0),1),0))</f>
        <v>0</v>
      </c>
      <c r="AB21" s="16" t="n">
        <f aca="false">SUM(_xlfn.IFNA(INDEX('Partie 6'!$C$5:$C$28,MATCH($A21,'Partie 6'!$B$5:$B$28,0),1),0) , _xlfn.IFNA(INDEX('Partie 6'!$B$5:$B$28,MATCH($A21,'Partie 6'!$C$5:$C$28,0),1),0),_xlfn.IFNA(INDEX('Partie 6'!$F$5:$F$28,MATCH($A21,'Partie 6'!$G$5:$G$28,0),1),0),_xlfn.IFNA(INDEX('Partie 6'!$G$5:$G$28,MATCH($A21,'Partie 6'!$F$5:$F$28,0),1),0))</f>
        <v>0</v>
      </c>
      <c r="AC21" s="16" t="n">
        <f aca="false">SUM(_xlfn.IFNA(INDEX('Partie 6'!$F$5:$F$28,MATCH($A21,'Partie 6'!$B$5:$B$28,0),1),0) ,_xlfn.IFNA(INDEX('Partie 6'!$F$5:$F$28,MATCH($A21,'Partie 6'!$C$5:$C$28,0),1),0) , _xlfn.IFNA(INDEX('Partie 6'!$B$5:$B$28,MATCH($A21,'Partie 6'!$F$5:$F$28,0),1),0),_xlfn.IFNA(INDEX('Partie 6'!$B$5:$B$28,MATCH($A21,'Partie 6'!$G$5:$G$28,0),1),0))</f>
        <v>0</v>
      </c>
      <c r="AD21" s="16" t="n">
        <f aca="false">SUM(_xlfn.IFNA(INDEX('Partie 6'!$G$5:$G$28,MATCH($A21,'Partie 6'!$B$5:$B$28,0),1),0) ,_xlfn.IFNA(INDEX('Partie 6'!$G$5:$G$28,MATCH($A21,'Partie 6'!$C$5:$C$28,0),1),0) , _xlfn.IFNA(INDEX('Partie 6'!$C$5:$C$28,MATCH($A21,'Partie 6'!$F$5:$F$28,0),1),0),_xlfn.IFNA(INDEX('Partie 6'!$C$5:$C$28,MATCH($A21,'Partie 6'!$G$5:$G$28,0),1),0))</f>
        <v>0</v>
      </c>
      <c r="AE21" s="16" t="n">
        <f aca="false">SUM(_xlfn.IFNA(INDEX('Partie 6'!$J$5:$J$28,MATCH($A21,'Partie 6'!$B$5:$B$28,0),1),0) ,_xlfn.IFNA(INDEX('Partie 6'!$J$5:$J$28,MATCH($A21,'Partie 6'!$C$5:$C$28,0),1),0) , _xlfn.IFNA(INDEX('Partie 6'!$K$5:$K$28,MATCH($A21,'Partie 6'!$F$5:$F$28,0),1),0), _xlfn.IFNA(INDEX('Partie 6'!$K$5:$K$28,MATCH($A21,'Partie 6'!$G$5:$G$28,0),1),0))</f>
        <v>0</v>
      </c>
      <c r="AF21" s="16" t="n">
        <f aca="false">SUM(_xlfn.IFNA(INDEX('Partie 6'!$K$5:$K$28,MATCH($A21,'Partie 6'!$B$5:$B$28,0),1),0) ,_xlfn.IFNA(INDEX('Partie 6'!$K$5:$K$28,MATCH($A21,'Partie 6'!$C$5:$C$28,0),1),0) , _xlfn.IFNA(INDEX('Partie 6'!$J$5:$J$28,MATCH($A21,'Partie 6'!$F$5:$F$28,0),1),0), _xlfn.IFNA(INDEX('Partie 6'!$J$5:$J$28,MATCH($A21,'Partie 6'!$G$5:$G$28,0),1),0))</f>
        <v>0</v>
      </c>
      <c r="AG21" s="16" t="n">
        <f aca="false">SUM(_xlfn.IFNA(INDEX('Partie 7'!$C$5:$C$28,MATCH($A21,'Partie 7'!$B$5:$B$28,0),1),0) , _xlfn.IFNA(INDEX('Partie 7'!$B$5:$B$28,MATCH($A21,'Partie 7'!$C$5:$C$28,0),1),0),_xlfn.IFNA(INDEX('Partie 7'!$F$5:$F$28,MATCH($A21,'Partie 7'!$G$5:$G$28,0),1),0),_xlfn.IFNA(INDEX('Partie 7'!$G$5:$G$28,MATCH($A21,'Partie 7'!$F$5:$F$28,0),1),0))</f>
        <v>0</v>
      </c>
      <c r="AH21" s="16" t="n">
        <f aca="false">SUM(_xlfn.IFNA(INDEX('Partie 7'!$F$5:$F$28,MATCH($A21,'Partie 7'!$B$5:$B$28,0),1),0) ,_xlfn.IFNA(INDEX('Partie 7'!$F$5:$F$28,MATCH($A21,'Partie 7'!$C$5:$C$28,0),1),0) , _xlfn.IFNA(INDEX('Partie 7'!$B$5:$B$28,MATCH($A21,'Partie 7'!$F$5:$F$28,0),1),0),_xlfn.IFNA(INDEX('Partie 7'!$B$5:$B$28,MATCH($A21,'Partie 7'!$G$5:$G$28,0),1),0))</f>
        <v>0</v>
      </c>
      <c r="AI21" s="16" t="n">
        <f aca="false">SUM(_xlfn.IFNA(INDEX('Partie 7'!$G$5:$G$28,MATCH($A21,'Partie 7'!$B$5:$B$28,0),1),0) ,_xlfn.IFNA(INDEX('Partie 7'!$G$5:$G$28,MATCH($A21,'Partie 7'!$C$5:$C$28,0),1),0) , _xlfn.IFNA(INDEX('Partie 7'!$C$5:$C$28,MATCH($A21,'Partie 7'!$F$5:$F$28,0),1),0),_xlfn.IFNA(INDEX('Partie 7'!$C$5:$C$28,MATCH($A21,'Partie 7'!$G$5:$G$28,0),1),0))</f>
        <v>0</v>
      </c>
      <c r="AJ21" s="16" t="n">
        <f aca="false">SUM(_xlfn.IFNA(INDEX('Partie 7'!$J$5:$J$28,MATCH($A21,'Partie 7'!$B$5:$B$28,0),1),0) ,_xlfn.IFNA(INDEX('Partie 7'!$J$5:$J$28,MATCH($A21,'Partie 7'!$C$5:$C$28,0),1),0) , _xlfn.IFNA(INDEX('Partie 7'!$K$5:$K$28,MATCH($A21,'Partie 7'!$F$5:$F$28,0),1),0), _xlfn.IFNA(INDEX('Partie 7'!$K$5:$K$28,MATCH($A21,'Partie 7'!$G$5:$G$28,0),1),0))</f>
        <v>0</v>
      </c>
      <c r="AK21" s="16" t="n">
        <f aca="false">SUM(_xlfn.IFNA(INDEX('Partie 7'!$K$5:$K$28,MATCH($A21,'Partie 7'!$B$5:$B$28,0),1),0) ,_xlfn.IFNA(INDEX('Partie 7'!$K$5:$K$28,MATCH($A21,'Partie 7'!$C$5:$C$28,0),1),0) , _xlfn.IFNA(INDEX('Partie 7'!$J$5:$J$28,MATCH($A21,'Partie 7'!$F$5:$F$28,0),1),0), _xlfn.IFNA(INDEX('Partie 7'!$J$5:$J$28,MATCH($A21,'Partie 7'!$G$5:$G$28,0),1),0))</f>
        <v>0</v>
      </c>
    </row>
    <row r="22" customFormat="false" ht="18.55" hidden="false" customHeight="false" outlineLevel="0" collapsed="false">
      <c r="A22" s="14" t="n">
        <v>20</v>
      </c>
      <c r="B22" s="15"/>
      <c r="C22" s="16" t="n">
        <f aca="false">SUM(_xlfn.IFNA(INDEX('Partie 1'!$C$5:$C$28,MATCH($A22,'Partie 1'!$B$5:$B$28,0),1),0) , _xlfn.IFNA(INDEX('Partie 1'!$B$5:$B$28,MATCH($A22,'Partie 1'!$C$5:$C$28,0),1),0),_xlfn.IFNA(INDEX('Partie 1'!$F$5:$F$28,MATCH($A22,'Partie 1'!$G$5:$G$28,0),1),0),_xlfn.IFNA(INDEX('Partie 1'!$G$5:$G$28,MATCH($A22,'Partie 1'!$F$5:$F$28,0),1),0))</f>
        <v>0</v>
      </c>
      <c r="D22" s="16" t="n">
        <f aca="false">SUM(_xlfn.IFNA(INDEX('Partie 1'!$F$5:$F$28,MATCH($A22,'Partie 1'!$B$5:$B$28,0),1),0) ,_xlfn.IFNA(INDEX('Partie 1'!$F$5:$F$28,MATCH($A22,'Partie 1'!$C$5:$C$28,0),1),0) , _xlfn.IFNA(INDEX('Partie 1'!$B$5:$B$28,MATCH($A22,'Partie 1'!$F$5:$F$28,0),1),0),_xlfn.IFNA(INDEX('Partie 1'!$B$5:$B$28,MATCH($A22,'Partie 1'!$G$5:$G$28,0),1),0))</f>
        <v>0</v>
      </c>
      <c r="E22" s="16" t="n">
        <f aca="false">SUM(_xlfn.IFNA(INDEX('Partie 1'!$G$5:$G$28,MATCH($A22,'Partie 1'!$B$5:$B$28,0),1),0) ,_xlfn.IFNA(INDEX('Partie 1'!$G$5:$G$28,MATCH($A22,'Partie 1'!$C$5:$C$28,0),1),0) , _xlfn.IFNA(INDEX('Partie 1'!$C$5:$C$28,MATCH($A22,'Partie 1'!$F$5:$F$28,0),1),0),_xlfn.IFNA(INDEX('Partie 1'!$C$5:$C$28,MATCH($A22,'Partie 1'!$G$5:$G$28,0),1),0))</f>
        <v>0</v>
      </c>
      <c r="F22" s="16" t="n">
        <f aca="false">SUM(_xlfn.IFNA(INDEX('Partie 1'!$J$5:$J$28,MATCH($A22,'Partie 1'!$B$5:$B$28,0),1),0) ,_xlfn.IFNA(INDEX('Partie 1'!$J$5:$J$28,MATCH($A22,'Partie 1'!$C$5:$C$28,0),1),0) , _xlfn.IFNA(INDEX('Partie 1'!$K$5:$K$28,MATCH($A22,'Partie 1'!$F$5:$F$28,0),1),0), _xlfn.IFNA(INDEX('Partie 1'!$K$5:$K$28,MATCH($A22,'Partie 1'!$G$5:$G$28,0),1),0))</f>
        <v>0</v>
      </c>
      <c r="G22" s="16" t="n">
        <f aca="false">SUM(_xlfn.IFNA(INDEX('Partie 1'!$K$5:$K$28,MATCH($A22,'Partie 1'!$B$5:$B$28,0),1),0) ,_xlfn.IFNA(INDEX('Partie 1'!$K$5:$K$28,MATCH($A22,'Partie 1'!$C$5:$C$28,0),1),0) , _xlfn.IFNA(INDEX('Partie 1'!$J$5:$J$28,MATCH($A22,'Partie 1'!$F$5:$F$28,0),1),0), _xlfn.IFNA(INDEX('Partie 1'!$J$5:$J$28,MATCH($A22,'Partie 1'!$G$5:$G$28,0),1),0))</f>
        <v>0</v>
      </c>
      <c r="H22" s="16" t="n">
        <f aca="false">SUM(_xlfn.IFNA(INDEX('Partie 2'!$C$5:$C$28,MATCH($A22,'Partie 2'!$B$5:$B$28,0),1),0) , _xlfn.IFNA(INDEX('Partie 2'!$B$5:$B$28,MATCH($A22,'Partie 2'!$C$5:$C$28,0),1),0),_xlfn.IFNA(INDEX('Partie 2'!$F$5:$F$28,MATCH($A22,'Partie 2'!$G$5:$G$28,0),1),0),_xlfn.IFNA(INDEX('Partie 2'!$G$5:$G$28,MATCH($A22,'Partie 2'!$F$5:$F$28,0),1),0))</f>
        <v>0</v>
      </c>
      <c r="I22" s="16" t="n">
        <f aca="false">SUM(_xlfn.IFNA(INDEX('Partie 2'!$F$5:$F$28,MATCH($A22,'Partie 2'!$B$5:$B$28,0),1),0) ,_xlfn.IFNA(INDEX('Partie 2'!$F$5:$F$28,MATCH($A22,'Partie 2'!$C$5:$C$28,0),1),0) , _xlfn.IFNA(INDEX('Partie 2'!$B$5:$B$28,MATCH($A22,'Partie 2'!$F$5:$F$28,0),1),0),_xlfn.IFNA(INDEX('Partie 2'!$B$5:$B$28,MATCH($A22,'Partie 2'!$G$5:$G$28,0),1),0))</f>
        <v>0</v>
      </c>
      <c r="J22" s="16" t="n">
        <f aca="false">SUM(_xlfn.IFNA(INDEX('Partie 2'!$G$5:$G$28,MATCH($A22,'Partie 2'!$B$5:$B$28,0),1),0) ,_xlfn.IFNA(INDEX('Partie 2'!$G$5:$G$28,MATCH($A22,'Partie 2'!$C$5:$C$28,0),1),0) , _xlfn.IFNA(INDEX('Partie 2'!$C$5:$C$28,MATCH($A22,'Partie 2'!$F$5:$F$28,0),1),0),_xlfn.IFNA(INDEX('Partie 2'!$C$5:$C$28,MATCH($A22,'Partie 2'!$G$5:$G$28,0),1),0))</f>
        <v>0</v>
      </c>
      <c r="K22" s="16" t="n">
        <f aca="false">SUM(_xlfn.IFNA(INDEX('Partie 2'!$J$5:$J$28,MATCH($A22,'Partie 2'!$B$5:$B$28,0),1),0) ,_xlfn.IFNA(INDEX('Partie 2'!$J$5:$J$28,MATCH($A22,'Partie 2'!$C$5:$C$28,0),1),0) , _xlfn.IFNA(INDEX('Partie 2'!$K$5:$K$28,MATCH($A22,'Partie 2'!$F$5:$F$28,0),1),0), _xlfn.IFNA(INDEX('Partie 2'!$K$5:$K$28,MATCH($A22,'Partie 2'!$G$5:$G$28,0),1),0))</f>
        <v>0</v>
      </c>
      <c r="L22" s="16" t="n">
        <f aca="false">SUM(_xlfn.IFNA(INDEX('Partie 2'!$K$5:$K$28,MATCH($A22,'Partie 2'!$B$5:$B$28,0),1),0) ,_xlfn.IFNA(INDEX('Partie 2'!$K$5:$K$28,MATCH($A22,'Partie 2'!$C$5:$C$28,0),1),0) , _xlfn.IFNA(INDEX('Partie 2'!$J$5:$J$28,MATCH($A22,'Partie 2'!$F$5:$F$28,0),1),0), _xlfn.IFNA(INDEX('Partie 2'!$J$5:$J$28,MATCH($A22,'Partie 2'!$G$5:$G$28,0),1),0))</f>
        <v>0</v>
      </c>
      <c r="M22" s="16" t="n">
        <f aca="false">SUM(_xlfn.IFNA(INDEX('Partie 3'!$C$5:$C$28,MATCH($A22,'Partie 3'!$B$5:$B$28,0),1),0) , _xlfn.IFNA(INDEX('Partie 3'!$B$5:$B$28,MATCH($A22,'Partie 3'!$C$5:$C$28,0),1),0),_xlfn.IFNA(INDEX('Partie 3'!$F$5:$F$28,MATCH($A22,'Partie 3'!$G$5:$G$28,0),1),0),_xlfn.IFNA(INDEX('Partie 3'!$G$5:$G$28,MATCH($A22,'Partie 3'!$F$5:$F$28,0),1),0))</f>
        <v>0</v>
      </c>
      <c r="N22" s="16" t="n">
        <f aca="false">SUM(_xlfn.IFNA(INDEX('Partie 3'!$F$5:$F$28,MATCH($A22,'Partie 3'!$B$5:$B$28,0),1),0) ,_xlfn.IFNA(INDEX('Partie 3'!$F$5:$F$28,MATCH($A22,'Partie 3'!$C$5:$C$28,0),1),0) , _xlfn.IFNA(INDEX('Partie 3'!$B$5:$B$28,MATCH($A22,'Partie 3'!$F$5:$F$28,0),1),0),_xlfn.IFNA(INDEX('Partie 3'!$B$5:$B$28,MATCH($A22,'Partie 3'!$G$5:$G$28,0),1),0))</f>
        <v>0</v>
      </c>
      <c r="O22" s="16" t="n">
        <f aca="false">SUM(_xlfn.IFNA(INDEX('Partie 3'!$G$5:$G$28,MATCH($A22,'Partie 3'!$B$5:$B$28,0),1),0) ,_xlfn.IFNA(INDEX('Partie 3'!$G$5:$G$28,MATCH($A22,'Partie 3'!$C$5:$C$28,0),1),0) , _xlfn.IFNA(INDEX('Partie 3'!$C$5:$C$28,MATCH($A22,'Partie 3'!$F$5:$F$28,0),1),0),_xlfn.IFNA(INDEX('Partie 3'!$C$5:$C$28,MATCH($A22,'Partie 3'!$G$5:$G$28,0),1),0))</f>
        <v>0</v>
      </c>
      <c r="P22" s="16" t="n">
        <f aca="false">SUM(_xlfn.IFNA(INDEX('Partie 3'!$J$5:$J$28,MATCH($A22,'Partie 3'!$B$5:$B$28,0),1),0) ,_xlfn.IFNA(INDEX('Partie 3'!$J$5:$J$28,MATCH($A22,'Partie 3'!$C$5:$C$28,0),1),0) , _xlfn.IFNA(INDEX('Partie 3'!$K$5:$K$28,MATCH($A22,'Partie 3'!$F$5:$F$28,0),1),0), _xlfn.IFNA(INDEX('Partie 3'!$K$5:$K$28,MATCH($A22,'Partie 3'!$G$5:$G$28,0),1),0))</f>
        <v>0</v>
      </c>
      <c r="Q22" s="16" t="n">
        <f aca="false">SUM(_xlfn.IFNA(INDEX('Partie 3'!$K$5:$K$28,MATCH($A22,'Partie 3'!$B$5:$B$28,0),1),0) ,_xlfn.IFNA(INDEX('Partie 3'!$K$5:$K$28,MATCH($A22,'Partie 3'!$C$5:$C$28,0),1),0) , _xlfn.IFNA(INDEX('Partie 3'!$J$5:$J$28,MATCH($A22,'Partie 3'!$F$5:$F$28,0),1),0), _xlfn.IFNA(INDEX('Partie 3'!$J$5:$J$28,MATCH($A22,'Partie 3'!$G$5:$G$28,0),1),0))</f>
        <v>0</v>
      </c>
      <c r="R22" s="16" t="n">
        <f aca="false">SUM(_xlfn.IFNA(INDEX('Partie 4'!$C$5:$C$28,MATCH($A22,'Partie 4'!$B$5:$B$28,0),1),0) , _xlfn.IFNA(INDEX('Partie 4'!$B$5:$B$28,MATCH($A22,'Partie 4'!$C$5:$C$28,0),1),0),_xlfn.IFNA(INDEX('Partie 4'!$F$5:$F$28,MATCH($A22,'Partie 4'!$G$5:$G$28,0),1),0),_xlfn.IFNA(INDEX('Partie 4'!$G$5:$G$28,MATCH($A22,'Partie 4'!$F$5:$F$28,0),1),0))</f>
        <v>0</v>
      </c>
      <c r="S22" s="16" t="n">
        <f aca="false">SUM(_xlfn.IFNA(INDEX('Partie 4'!$F$5:$F$28,MATCH($A22,'Partie 4'!$B$5:$B$28,0),1),0) ,_xlfn.IFNA(INDEX('Partie 4'!$F$5:$F$28,MATCH($A22,'Partie 4'!$C$5:$C$28,0),1),0) , _xlfn.IFNA(INDEX('Partie 4'!$B$5:$B$28,MATCH($A22,'Partie 4'!$F$5:$F$28,0),1),0),_xlfn.IFNA(INDEX('Partie 4'!$B$5:$B$28,MATCH($A22,'Partie 4'!$G$5:$G$28,0),1),0))</f>
        <v>0</v>
      </c>
      <c r="T22" s="16" t="n">
        <f aca="false">SUM(_xlfn.IFNA(INDEX('Partie 4'!$G$5:$G$28,MATCH($A22,'Partie 4'!$B$5:$B$28,0),1),0) ,_xlfn.IFNA(INDEX('Partie 4'!$G$5:$G$28,MATCH($A22,'Partie 4'!$C$5:$C$28,0),1),0) , _xlfn.IFNA(INDEX('Partie 4'!$C$5:$C$28,MATCH($A22,'Partie 4'!$F$5:$F$28,0),1),0),_xlfn.IFNA(INDEX('Partie 4'!$C$5:$C$28,MATCH($A22,'Partie 4'!$G$5:$G$28,0),1),0))</f>
        <v>0</v>
      </c>
      <c r="U22" s="16" t="n">
        <f aca="false">SUM(_xlfn.IFNA(INDEX('Partie 4'!$J$5:$J$28,MATCH($A22,'Partie 4'!$B$5:$B$28,0),1),0) ,_xlfn.IFNA(INDEX('Partie 4'!$J$5:$J$28,MATCH($A22,'Partie 4'!$C$5:$C$28,0),1),0) , _xlfn.IFNA(INDEX('Partie 4'!$K$5:$K$28,MATCH($A22,'Partie 4'!$F$5:$F$28,0),1),0), _xlfn.IFNA(INDEX('Partie 4'!$K$5:$K$28,MATCH($A22,'Partie 4'!$G$5:$G$28,0),1),0))</f>
        <v>0</v>
      </c>
      <c r="V22" s="16" t="n">
        <f aca="false">SUM(_xlfn.IFNA(INDEX('Partie 4'!$K$5:$K$28,MATCH($A22,'Partie 4'!$B$5:$B$28,0),1),0) ,_xlfn.IFNA(INDEX('Partie 4'!$K$5:$K$28,MATCH($A22,'Partie 4'!$C$5:$C$28,0),1),0) , _xlfn.IFNA(INDEX('Partie 4'!$J$5:$J$28,MATCH($A22,'Partie 4'!$F$5:$F$28,0),1),0), _xlfn.IFNA(INDEX('Partie 4'!$J$5:$J$28,MATCH($A22,'Partie 4'!$G$5:$G$28,0),1),0))</f>
        <v>0</v>
      </c>
      <c r="W22" s="16" t="n">
        <f aca="false">SUM(_xlfn.IFNA(INDEX('Partie 5'!$C$5:$C$28,MATCH($A22,'Partie 5'!$B$5:$B$28,0),1),0) , _xlfn.IFNA(INDEX('Partie 5'!$B$5:$B$28,MATCH($A22,'Partie 5'!$C$5:$C$28,0),1),0),_xlfn.IFNA(INDEX('Partie 5'!$F$5:$F$28,MATCH($A22,'Partie 5'!$G$5:$G$28,0),1),0),_xlfn.IFNA(INDEX('Partie 5'!$G$5:$G$28,MATCH($A22,'Partie 5'!$F$5:$F$28,0),1),0))</f>
        <v>0</v>
      </c>
      <c r="X22" s="16" t="n">
        <f aca="false">SUM(_xlfn.IFNA(INDEX('Partie 5'!$F$5:$F$28,MATCH($A22,'Partie 5'!$B$5:$B$28,0),1),0) ,_xlfn.IFNA(INDEX('Partie 5'!$F$5:$F$28,MATCH($A22,'Partie 5'!$C$5:$C$28,0),1),0) , _xlfn.IFNA(INDEX('Partie 5'!$B$5:$B$28,MATCH($A22,'Partie 5'!$F$5:$F$28,0),1),0),_xlfn.IFNA(INDEX('Partie 5'!$B$5:$B$28,MATCH($A22,'Partie 5'!$G$5:$G$28,0),1),0))</f>
        <v>0</v>
      </c>
      <c r="Y22" s="16" t="n">
        <f aca="false">SUM(_xlfn.IFNA(INDEX('Partie 5'!$G$5:$G$28,MATCH($A22,'Partie 5'!$B$5:$B$28,0),1),0) ,_xlfn.IFNA(INDEX('Partie 5'!$G$5:$G$28,MATCH($A22,'Partie 5'!$C$5:$C$28,0),1),0) , _xlfn.IFNA(INDEX('Partie 5'!$C$5:$C$28,MATCH($A22,'Partie 5'!$F$5:$F$28,0),1),0),_xlfn.IFNA(INDEX('Partie 5'!$C$5:$C$28,MATCH($A22,'Partie 5'!$G$5:$G$28,0),1),0))</f>
        <v>0</v>
      </c>
      <c r="Z22" s="16" t="n">
        <f aca="false">SUM(_xlfn.IFNA(INDEX('Partie 5'!$J$5:$J$28,MATCH($A22,'Partie 5'!$B$5:$B$28,0),1),0) ,_xlfn.IFNA(INDEX('Partie 5'!$J$5:$J$28,MATCH($A22,'Partie 5'!$C$5:$C$28,0),1),0) , _xlfn.IFNA(INDEX('Partie 5'!$K$5:$K$28,MATCH($A22,'Partie 5'!$F$5:$F$28,0),1),0), _xlfn.IFNA(INDEX('Partie 5'!$K$5:$K$28,MATCH($A22,'Partie 5'!$G$5:$G$28,0),1),0))</f>
        <v>0</v>
      </c>
      <c r="AA22" s="16" t="n">
        <f aca="false">SUM(_xlfn.IFNA(INDEX('Partie 5'!$K$5:$K$28,MATCH($A22,'Partie 5'!$B$5:$B$28,0),1),0) ,_xlfn.IFNA(INDEX('Partie 5'!$K$5:$K$28,MATCH($A22,'Partie 5'!$C$5:$C$28,0),1),0) , _xlfn.IFNA(INDEX('Partie 5'!$J$5:$J$28,MATCH($A22,'Partie 5'!$F$5:$F$28,0),1),0), _xlfn.IFNA(INDEX('Partie 5'!$J$5:$J$28,MATCH($A22,'Partie 5'!$G$5:$G$28,0),1),0))</f>
        <v>0</v>
      </c>
      <c r="AB22" s="16" t="n">
        <f aca="false">SUM(_xlfn.IFNA(INDEX('Partie 6'!$C$5:$C$28,MATCH($A22,'Partie 6'!$B$5:$B$28,0),1),0) , _xlfn.IFNA(INDEX('Partie 6'!$B$5:$B$28,MATCH($A22,'Partie 6'!$C$5:$C$28,0),1),0),_xlfn.IFNA(INDEX('Partie 6'!$F$5:$F$28,MATCH($A22,'Partie 6'!$G$5:$G$28,0),1),0),_xlfn.IFNA(INDEX('Partie 6'!$G$5:$G$28,MATCH($A22,'Partie 6'!$F$5:$F$28,0),1),0))</f>
        <v>0</v>
      </c>
      <c r="AC22" s="16" t="n">
        <f aca="false">SUM(_xlfn.IFNA(INDEX('Partie 6'!$F$5:$F$28,MATCH($A22,'Partie 6'!$B$5:$B$28,0),1),0) ,_xlfn.IFNA(INDEX('Partie 6'!$F$5:$F$28,MATCH($A22,'Partie 6'!$C$5:$C$28,0),1),0) , _xlfn.IFNA(INDEX('Partie 6'!$B$5:$B$28,MATCH($A22,'Partie 6'!$F$5:$F$28,0),1),0),_xlfn.IFNA(INDEX('Partie 6'!$B$5:$B$28,MATCH($A22,'Partie 6'!$G$5:$G$28,0),1),0))</f>
        <v>0</v>
      </c>
      <c r="AD22" s="16" t="n">
        <f aca="false">SUM(_xlfn.IFNA(INDEX('Partie 6'!$G$5:$G$28,MATCH($A22,'Partie 6'!$B$5:$B$28,0),1),0) ,_xlfn.IFNA(INDEX('Partie 6'!$G$5:$G$28,MATCH($A22,'Partie 6'!$C$5:$C$28,0),1),0) , _xlfn.IFNA(INDEX('Partie 6'!$C$5:$C$28,MATCH($A22,'Partie 6'!$F$5:$F$28,0),1),0),_xlfn.IFNA(INDEX('Partie 6'!$C$5:$C$28,MATCH($A22,'Partie 6'!$G$5:$G$28,0),1),0))</f>
        <v>0</v>
      </c>
      <c r="AE22" s="16" t="n">
        <f aca="false">SUM(_xlfn.IFNA(INDEX('Partie 6'!$J$5:$J$28,MATCH($A22,'Partie 6'!$B$5:$B$28,0),1),0) ,_xlfn.IFNA(INDEX('Partie 6'!$J$5:$J$28,MATCH($A22,'Partie 6'!$C$5:$C$28,0),1),0) , _xlfn.IFNA(INDEX('Partie 6'!$K$5:$K$28,MATCH($A22,'Partie 6'!$F$5:$F$28,0),1),0), _xlfn.IFNA(INDEX('Partie 6'!$K$5:$K$28,MATCH($A22,'Partie 6'!$G$5:$G$28,0),1),0))</f>
        <v>0</v>
      </c>
      <c r="AF22" s="16" t="n">
        <f aca="false">SUM(_xlfn.IFNA(INDEX('Partie 6'!$K$5:$K$28,MATCH($A22,'Partie 6'!$B$5:$B$28,0),1),0) ,_xlfn.IFNA(INDEX('Partie 6'!$K$5:$K$28,MATCH($A22,'Partie 6'!$C$5:$C$28,0),1),0) , _xlfn.IFNA(INDEX('Partie 6'!$J$5:$J$28,MATCH($A22,'Partie 6'!$F$5:$F$28,0),1),0), _xlfn.IFNA(INDEX('Partie 6'!$J$5:$J$28,MATCH($A22,'Partie 6'!$G$5:$G$28,0),1),0))</f>
        <v>0</v>
      </c>
      <c r="AG22" s="16" t="n">
        <f aca="false">SUM(_xlfn.IFNA(INDEX('Partie 7'!$C$5:$C$28,MATCH($A22,'Partie 7'!$B$5:$B$28,0),1),0) , _xlfn.IFNA(INDEX('Partie 7'!$B$5:$B$28,MATCH($A22,'Partie 7'!$C$5:$C$28,0),1),0),_xlfn.IFNA(INDEX('Partie 7'!$F$5:$F$28,MATCH($A22,'Partie 7'!$G$5:$G$28,0),1),0),_xlfn.IFNA(INDEX('Partie 7'!$G$5:$G$28,MATCH($A22,'Partie 7'!$F$5:$F$28,0),1),0))</f>
        <v>0</v>
      </c>
      <c r="AH22" s="16" t="n">
        <f aca="false">SUM(_xlfn.IFNA(INDEX('Partie 7'!$F$5:$F$28,MATCH($A22,'Partie 7'!$B$5:$B$28,0),1),0) ,_xlfn.IFNA(INDEX('Partie 7'!$F$5:$F$28,MATCH($A22,'Partie 7'!$C$5:$C$28,0),1),0) , _xlfn.IFNA(INDEX('Partie 7'!$B$5:$B$28,MATCH($A22,'Partie 7'!$F$5:$F$28,0),1),0),_xlfn.IFNA(INDEX('Partie 7'!$B$5:$B$28,MATCH($A22,'Partie 7'!$G$5:$G$28,0),1),0))</f>
        <v>0</v>
      </c>
      <c r="AI22" s="16" t="n">
        <f aca="false">SUM(_xlfn.IFNA(INDEX('Partie 7'!$G$5:$G$28,MATCH($A22,'Partie 7'!$B$5:$B$28,0),1),0) ,_xlfn.IFNA(INDEX('Partie 7'!$G$5:$G$28,MATCH($A22,'Partie 7'!$C$5:$C$28,0),1),0) , _xlfn.IFNA(INDEX('Partie 7'!$C$5:$C$28,MATCH($A22,'Partie 7'!$F$5:$F$28,0),1),0),_xlfn.IFNA(INDEX('Partie 7'!$C$5:$C$28,MATCH($A22,'Partie 7'!$G$5:$G$28,0),1),0))</f>
        <v>0</v>
      </c>
      <c r="AJ22" s="16" t="n">
        <f aca="false">SUM(_xlfn.IFNA(INDEX('Partie 7'!$J$5:$J$28,MATCH($A22,'Partie 7'!$B$5:$B$28,0),1),0) ,_xlfn.IFNA(INDEX('Partie 7'!$J$5:$J$28,MATCH($A22,'Partie 7'!$C$5:$C$28,0),1),0) , _xlfn.IFNA(INDEX('Partie 7'!$K$5:$K$28,MATCH($A22,'Partie 7'!$F$5:$F$28,0),1),0), _xlfn.IFNA(INDEX('Partie 7'!$K$5:$K$28,MATCH($A22,'Partie 7'!$G$5:$G$28,0),1),0))</f>
        <v>0</v>
      </c>
      <c r="AK22" s="16" t="n">
        <f aca="false">SUM(_xlfn.IFNA(INDEX('Partie 7'!$K$5:$K$28,MATCH($A22,'Partie 7'!$B$5:$B$28,0),1),0) ,_xlfn.IFNA(INDEX('Partie 7'!$K$5:$K$28,MATCH($A22,'Partie 7'!$C$5:$C$28,0),1),0) , _xlfn.IFNA(INDEX('Partie 7'!$J$5:$J$28,MATCH($A22,'Partie 7'!$F$5:$F$28,0),1),0), _xlfn.IFNA(INDEX('Partie 7'!$J$5:$J$28,MATCH($A22,'Partie 7'!$G$5:$G$28,0),1),0))</f>
        <v>0</v>
      </c>
    </row>
    <row r="23" customFormat="false" ht="18.55" hidden="false" customHeight="false" outlineLevel="0" collapsed="false">
      <c r="A23" s="14" t="n">
        <v>21</v>
      </c>
      <c r="B23" s="15"/>
      <c r="C23" s="16" t="n">
        <f aca="false">SUM(_xlfn.IFNA(INDEX('Partie 1'!$C$5:$C$28,MATCH($A23,'Partie 1'!$B$5:$B$28,0),1),0) , _xlfn.IFNA(INDEX('Partie 1'!$B$5:$B$28,MATCH($A23,'Partie 1'!$C$5:$C$28,0),1),0),_xlfn.IFNA(INDEX('Partie 1'!$F$5:$F$28,MATCH($A23,'Partie 1'!$G$5:$G$28,0),1),0),_xlfn.IFNA(INDEX('Partie 1'!$G$5:$G$28,MATCH($A23,'Partie 1'!$F$5:$F$28,0),1),0))</f>
        <v>0</v>
      </c>
      <c r="D23" s="16" t="n">
        <f aca="false">SUM(_xlfn.IFNA(INDEX('Partie 1'!$F$5:$F$28,MATCH($A23,'Partie 1'!$B$5:$B$28,0),1),0) ,_xlfn.IFNA(INDEX('Partie 1'!$F$5:$F$28,MATCH($A23,'Partie 1'!$C$5:$C$28,0),1),0) , _xlfn.IFNA(INDEX('Partie 1'!$B$5:$B$28,MATCH($A23,'Partie 1'!$F$5:$F$28,0),1),0),_xlfn.IFNA(INDEX('Partie 1'!$B$5:$B$28,MATCH($A23,'Partie 1'!$G$5:$G$28,0),1),0))</f>
        <v>0</v>
      </c>
      <c r="E23" s="16" t="n">
        <f aca="false">SUM(_xlfn.IFNA(INDEX('Partie 1'!$G$5:$G$28,MATCH($A23,'Partie 1'!$B$5:$B$28,0),1),0) ,_xlfn.IFNA(INDEX('Partie 1'!$G$5:$G$28,MATCH($A23,'Partie 1'!$C$5:$C$28,0),1),0) , _xlfn.IFNA(INDEX('Partie 1'!$C$5:$C$28,MATCH($A23,'Partie 1'!$F$5:$F$28,0),1),0),_xlfn.IFNA(INDEX('Partie 1'!$C$5:$C$28,MATCH($A23,'Partie 1'!$G$5:$G$28,0),1),0))</f>
        <v>0</v>
      </c>
      <c r="F23" s="16" t="n">
        <f aca="false">SUM(_xlfn.IFNA(INDEX('Partie 1'!$J$5:$J$28,MATCH($A23,'Partie 1'!$B$5:$B$28,0),1),0) ,_xlfn.IFNA(INDEX('Partie 1'!$J$5:$J$28,MATCH($A23,'Partie 1'!$C$5:$C$28,0),1),0) , _xlfn.IFNA(INDEX('Partie 1'!$K$5:$K$28,MATCH($A23,'Partie 1'!$F$5:$F$28,0),1),0), _xlfn.IFNA(INDEX('Partie 1'!$K$5:$K$28,MATCH($A23,'Partie 1'!$G$5:$G$28,0),1),0))</f>
        <v>0</v>
      </c>
      <c r="G23" s="16" t="n">
        <f aca="false">SUM(_xlfn.IFNA(INDEX('Partie 1'!$K$5:$K$28,MATCH($A23,'Partie 1'!$B$5:$B$28,0),1),0) ,_xlfn.IFNA(INDEX('Partie 1'!$K$5:$K$28,MATCH($A23,'Partie 1'!$C$5:$C$28,0),1),0) , _xlfn.IFNA(INDEX('Partie 1'!$J$5:$J$28,MATCH($A23,'Partie 1'!$F$5:$F$28,0),1),0), _xlfn.IFNA(INDEX('Partie 1'!$J$5:$J$28,MATCH($A23,'Partie 1'!$G$5:$G$28,0),1),0))</f>
        <v>0</v>
      </c>
      <c r="H23" s="16" t="n">
        <f aca="false">SUM(_xlfn.IFNA(INDEX('Partie 2'!$C$5:$C$28,MATCH($A23,'Partie 2'!$B$5:$B$28,0),1),0) , _xlfn.IFNA(INDEX('Partie 2'!$B$5:$B$28,MATCH($A23,'Partie 2'!$C$5:$C$28,0),1),0),_xlfn.IFNA(INDEX('Partie 2'!$F$5:$F$28,MATCH($A23,'Partie 2'!$G$5:$G$28,0),1),0),_xlfn.IFNA(INDEX('Partie 2'!$G$5:$G$28,MATCH($A23,'Partie 2'!$F$5:$F$28,0),1),0))</f>
        <v>0</v>
      </c>
      <c r="I23" s="16" t="n">
        <f aca="false">SUM(_xlfn.IFNA(INDEX('Partie 2'!$F$5:$F$28,MATCH($A23,'Partie 2'!$B$5:$B$28,0),1),0) ,_xlfn.IFNA(INDEX('Partie 2'!$F$5:$F$28,MATCH($A23,'Partie 2'!$C$5:$C$28,0),1),0) , _xlfn.IFNA(INDEX('Partie 2'!$B$5:$B$28,MATCH($A23,'Partie 2'!$F$5:$F$28,0),1),0),_xlfn.IFNA(INDEX('Partie 2'!$B$5:$B$28,MATCH($A23,'Partie 2'!$G$5:$G$28,0),1),0))</f>
        <v>0</v>
      </c>
      <c r="J23" s="16" t="n">
        <f aca="false">SUM(_xlfn.IFNA(INDEX('Partie 2'!$G$5:$G$28,MATCH($A23,'Partie 2'!$B$5:$B$28,0),1),0) ,_xlfn.IFNA(INDEX('Partie 2'!$G$5:$G$28,MATCH($A23,'Partie 2'!$C$5:$C$28,0),1),0) , _xlfn.IFNA(INDEX('Partie 2'!$C$5:$C$28,MATCH($A23,'Partie 2'!$F$5:$F$28,0),1),0),_xlfn.IFNA(INDEX('Partie 2'!$C$5:$C$28,MATCH($A23,'Partie 2'!$G$5:$G$28,0),1),0))</f>
        <v>0</v>
      </c>
      <c r="K23" s="16" t="n">
        <f aca="false">SUM(_xlfn.IFNA(INDEX('Partie 2'!$J$5:$J$28,MATCH($A23,'Partie 2'!$B$5:$B$28,0),1),0) ,_xlfn.IFNA(INDEX('Partie 2'!$J$5:$J$28,MATCH($A23,'Partie 2'!$C$5:$C$28,0),1),0) , _xlfn.IFNA(INDEX('Partie 2'!$K$5:$K$28,MATCH($A23,'Partie 2'!$F$5:$F$28,0),1),0), _xlfn.IFNA(INDEX('Partie 2'!$K$5:$K$28,MATCH($A23,'Partie 2'!$G$5:$G$28,0),1),0))</f>
        <v>0</v>
      </c>
      <c r="L23" s="16" t="n">
        <f aca="false">SUM(_xlfn.IFNA(INDEX('Partie 2'!$K$5:$K$28,MATCH($A23,'Partie 2'!$B$5:$B$28,0),1),0) ,_xlfn.IFNA(INDEX('Partie 2'!$K$5:$K$28,MATCH($A23,'Partie 2'!$C$5:$C$28,0),1),0) , _xlfn.IFNA(INDEX('Partie 2'!$J$5:$J$28,MATCH($A23,'Partie 2'!$F$5:$F$28,0),1),0), _xlfn.IFNA(INDEX('Partie 2'!$J$5:$J$28,MATCH($A23,'Partie 2'!$G$5:$G$28,0),1),0))</f>
        <v>0</v>
      </c>
      <c r="M23" s="16" t="n">
        <f aca="false">SUM(_xlfn.IFNA(INDEX('Partie 3'!$C$5:$C$28,MATCH($A23,'Partie 3'!$B$5:$B$28,0),1),0) , _xlfn.IFNA(INDEX('Partie 3'!$B$5:$B$28,MATCH($A23,'Partie 3'!$C$5:$C$28,0),1),0),_xlfn.IFNA(INDEX('Partie 3'!$F$5:$F$28,MATCH($A23,'Partie 3'!$G$5:$G$28,0),1),0),_xlfn.IFNA(INDEX('Partie 3'!$G$5:$G$28,MATCH($A23,'Partie 3'!$F$5:$F$28,0),1),0))</f>
        <v>0</v>
      </c>
      <c r="N23" s="16" t="n">
        <f aca="false">SUM(_xlfn.IFNA(INDEX('Partie 3'!$F$5:$F$28,MATCH($A23,'Partie 3'!$B$5:$B$28,0),1),0) ,_xlfn.IFNA(INDEX('Partie 3'!$F$5:$F$28,MATCH($A23,'Partie 3'!$C$5:$C$28,0),1),0) , _xlfn.IFNA(INDEX('Partie 3'!$B$5:$B$28,MATCH($A23,'Partie 3'!$F$5:$F$28,0),1),0),_xlfn.IFNA(INDEX('Partie 3'!$B$5:$B$28,MATCH($A23,'Partie 3'!$G$5:$G$28,0),1),0))</f>
        <v>0</v>
      </c>
      <c r="O23" s="16" t="n">
        <f aca="false">SUM(_xlfn.IFNA(INDEX('Partie 3'!$G$5:$G$28,MATCH($A23,'Partie 3'!$B$5:$B$28,0),1),0) ,_xlfn.IFNA(INDEX('Partie 3'!$G$5:$G$28,MATCH($A23,'Partie 3'!$C$5:$C$28,0),1),0) , _xlfn.IFNA(INDEX('Partie 3'!$C$5:$C$28,MATCH($A23,'Partie 3'!$F$5:$F$28,0),1),0),_xlfn.IFNA(INDEX('Partie 3'!$C$5:$C$28,MATCH($A23,'Partie 3'!$G$5:$G$28,0),1),0))</f>
        <v>0</v>
      </c>
      <c r="P23" s="16" t="n">
        <f aca="false">SUM(_xlfn.IFNA(INDEX('Partie 3'!$J$5:$J$28,MATCH($A23,'Partie 3'!$B$5:$B$28,0),1),0) ,_xlfn.IFNA(INDEX('Partie 3'!$J$5:$J$28,MATCH($A23,'Partie 3'!$C$5:$C$28,0),1),0) , _xlfn.IFNA(INDEX('Partie 3'!$K$5:$K$28,MATCH($A23,'Partie 3'!$F$5:$F$28,0),1),0), _xlfn.IFNA(INDEX('Partie 3'!$K$5:$K$28,MATCH($A23,'Partie 3'!$G$5:$G$28,0),1),0))</f>
        <v>0</v>
      </c>
      <c r="Q23" s="16" t="n">
        <f aca="false">SUM(_xlfn.IFNA(INDEX('Partie 3'!$K$5:$K$28,MATCH($A23,'Partie 3'!$B$5:$B$28,0),1),0) ,_xlfn.IFNA(INDEX('Partie 3'!$K$5:$K$28,MATCH($A23,'Partie 3'!$C$5:$C$28,0),1),0) , _xlfn.IFNA(INDEX('Partie 3'!$J$5:$J$28,MATCH($A23,'Partie 3'!$F$5:$F$28,0),1),0), _xlfn.IFNA(INDEX('Partie 3'!$J$5:$J$28,MATCH($A23,'Partie 3'!$G$5:$G$28,0),1),0))</f>
        <v>0</v>
      </c>
      <c r="R23" s="16" t="n">
        <f aca="false">SUM(_xlfn.IFNA(INDEX('Partie 4'!$C$5:$C$28,MATCH($A23,'Partie 4'!$B$5:$B$28,0),1),0) , _xlfn.IFNA(INDEX('Partie 4'!$B$5:$B$28,MATCH($A23,'Partie 4'!$C$5:$C$28,0),1),0),_xlfn.IFNA(INDEX('Partie 4'!$F$5:$F$28,MATCH($A23,'Partie 4'!$G$5:$G$28,0),1),0),_xlfn.IFNA(INDEX('Partie 4'!$G$5:$G$28,MATCH($A23,'Partie 4'!$F$5:$F$28,0),1),0))</f>
        <v>0</v>
      </c>
      <c r="S23" s="16" t="n">
        <f aca="false">SUM(_xlfn.IFNA(INDEX('Partie 4'!$F$5:$F$28,MATCH($A23,'Partie 4'!$B$5:$B$28,0),1),0) ,_xlfn.IFNA(INDEX('Partie 4'!$F$5:$F$28,MATCH($A23,'Partie 4'!$C$5:$C$28,0),1),0) , _xlfn.IFNA(INDEX('Partie 4'!$B$5:$B$28,MATCH($A23,'Partie 4'!$F$5:$F$28,0),1),0),_xlfn.IFNA(INDEX('Partie 4'!$B$5:$B$28,MATCH($A23,'Partie 4'!$G$5:$G$28,0),1),0))</f>
        <v>0</v>
      </c>
      <c r="T23" s="16" t="n">
        <f aca="false">SUM(_xlfn.IFNA(INDEX('Partie 4'!$G$5:$G$28,MATCH($A23,'Partie 4'!$B$5:$B$28,0),1),0) ,_xlfn.IFNA(INDEX('Partie 4'!$G$5:$G$28,MATCH($A23,'Partie 4'!$C$5:$C$28,0),1),0) , _xlfn.IFNA(INDEX('Partie 4'!$C$5:$C$28,MATCH($A23,'Partie 4'!$F$5:$F$28,0),1),0),_xlfn.IFNA(INDEX('Partie 4'!$C$5:$C$28,MATCH($A23,'Partie 4'!$G$5:$G$28,0),1),0))</f>
        <v>0</v>
      </c>
      <c r="U23" s="16" t="n">
        <f aca="false">SUM(_xlfn.IFNA(INDEX('Partie 4'!$J$5:$J$28,MATCH($A23,'Partie 4'!$B$5:$B$28,0),1),0) ,_xlfn.IFNA(INDEX('Partie 4'!$J$5:$J$28,MATCH($A23,'Partie 4'!$C$5:$C$28,0),1),0) , _xlfn.IFNA(INDEX('Partie 4'!$K$5:$K$28,MATCH($A23,'Partie 4'!$F$5:$F$28,0),1),0), _xlfn.IFNA(INDEX('Partie 4'!$K$5:$K$28,MATCH($A23,'Partie 4'!$G$5:$G$28,0),1),0))</f>
        <v>0</v>
      </c>
      <c r="V23" s="16" t="n">
        <f aca="false">SUM(_xlfn.IFNA(INDEX('Partie 4'!$K$5:$K$28,MATCH($A23,'Partie 4'!$B$5:$B$28,0),1),0) ,_xlfn.IFNA(INDEX('Partie 4'!$K$5:$K$28,MATCH($A23,'Partie 4'!$C$5:$C$28,0),1),0) , _xlfn.IFNA(INDEX('Partie 4'!$J$5:$J$28,MATCH($A23,'Partie 4'!$F$5:$F$28,0),1),0), _xlfn.IFNA(INDEX('Partie 4'!$J$5:$J$28,MATCH($A23,'Partie 4'!$G$5:$G$28,0),1),0))</f>
        <v>0</v>
      </c>
      <c r="W23" s="16" t="n">
        <f aca="false">SUM(_xlfn.IFNA(INDEX('Partie 5'!$C$5:$C$28,MATCH($A23,'Partie 5'!$B$5:$B$28,0),1),0) , _xlfn.IFNA(INDEX('Partie 5'!$B$5:$B$28,MATCH($A23,'Partie 5'!$C$5:$C$28,0),1),0),_xlfn.IFNA(INDEX('Partie 5'!$F$5:$F$28,MATCH($A23,'Partie 5'!$G$5:$G$28,0),1),0),_xlfn.IFNA(INDEX('Partie 5'!$G$5:$G$28,MATCH($A23,'Partie 5'!$F$5:$F$28,0),1),0))</f>
        <v>0</v>
      </c>
      <c r="X23" s="16" t="n">
        <f aca="false">SUM(_xlfn.IFNA(INDEX('Partie 5'!$F$5:$F$28,MATCH($A23,'Partie 5'!$B$5:$B$28,0),1),0) ,_xlfn.IFNA(INDEX('Partie 5'!$F$5:$F$28,MATCH($A23,'Partie 5'!$C$5:$C$28,0),1),0) , _xlfn.IFNA(INDEX('Partie 5'!$B$5:$B$28,MATCH($A23,'Partie 5'!$F$5:$F$28,0),1),0),_xlfn.IFNA(INDEX('Partie 5'!$B$5:$B$28,MATCH($A23,'Partie 5'!$G$5:$G$28,0),1),0))</f>
        <v>0</v>
      </c>
      <c r="Y23" s="16" t="n">
        <f aca="false">SUM(_xlfn.IFNA(INDEX('Partie 5'!$G$5:$G$28,MATCH($A23,'Partie 5'!$B$5:$B$28,0),1),0) ,_xlfn.IFNA(INDEX('Partie 5'!$G$5:$G$28,MATCH($A23,'Partie 5'!$C$5:$C$28,0),1),0) , _xlfn.IFNA(INDEX('Partie 5'!$C$5:$C$28,MATCH($A23,'Partie 5'!$F$5:$F$28,0),1),0),_xlfn.IFNA(INDEX('Partie 5'!$C$5:$C$28,MATCH($A23,'Partie 5'!$G$5:$G$28,0),1),0))</f>
        <v>0</v>
      </c>
      <c r="Z23" s="16" t="n">
        <f aca="false">SUM(_xlfn.IFNA(INDEX('Partie 5'!$J$5:$J$28,MATCH($A23,'Partie 5'!$B$5:$B$28,0),1),0) ,_xlfn.IFNA(INDEX('Partie 5'!$J$5:$J$28,MATCH($A23,'Partie 5'!$C$5:$C$28,0),1),0) , _xlfn.IFNA(INDEX('Partie 5'!$K$5:$K$28,MATCH($A23,'Partie 5'!$F$5:$F$28,0),1),0), _xlfn.IFNA(INDEX('Partie 5'!$K$5:$K$28,MATCH($A23,'Partie 5'!$G$5:$G$28,0),1),0))</f>
        <v>0</v>
      </c>
      <c r="AA23" s="16" t="n">
        <f aca="false">SUM(_xlfn.IFNA(INDEX('Partie 5'!$K$5:$K$28,MATCH($A23,'Partie 5'!$B$5:$B$28,0),1),0) ,_xlfn.IFNA(INDEX('Partie 5'!$K$5:$K$28,MATCH($A23,'Partie 5'!$C$5:$C$28,0),1),0) , _xlfn.IFNA(INDEX('Partie 5'!$J$5:$J$28,MATCH($A23,'Partie 5'!$F$5:$F$28,0),1),0), _xlfn.IFNA(INDEX('Partie 5'!$J$5:$J$28,MATCH($A23,'Partie 5'!$G$5:$G$28,0),1),0))</f>
        <v>0</v>
      </c>
      <c r="AB23" s="16" t="n">
        <f aca="false">SUM(_xlfn.IFNA(INDEX('Partie 6'!$C$5:$C$28,MATCH($A23,'Partie 6'!$B$5:$B$28,0),1),0) , _xlfn.IFNA(INDEX('Partie 6'!$B$5:$B$28,MATCH($A23,'Partie 6'!$C$5:$C$28,0),1),0),_xlfn.IFNA(INDEX('Partie 6'!$F$5:$F$28,MATCH($A23,'Partie 6'!$G$5:$G$28,0),1),0),_xlfn.IFNA(INDEX('Partie 6'!$G$5:$G$28,MATCH($A23,'Partie 6'!$F$5:$F$28,0),1),0))</f>
        <v>0</v>
      </c>
      <c r="AC23" s="16" t="n">
        <f aca="false">SUM(_xlfn.IFNA(INDEX('Partie 6'!$F$5:$F$28,MATCH($A23,'Partie 6'!$B$5:$B$28,0),1),0) ,_xlfn.IFNA(INDEX('Partie 6'!$F$5:$F$28,MATCH($A23,'Partie 6'!$C$5:$C$28,0),1),0) , _xlfn.IFNA(INDEX('Partie 6'!$B$5:$B$28,MATCH($A23,'Partie 6'!$F$5:$F$28,0),1),0),_xlfn.IFNA(INDEX('Partie 6'!$B$5:$B$28,MATCH($A23,'Partie 6'!$G$5:$G$28,0),1),0))</f>
        <v>0</v>
      </c>
      <c r="AD23" s="16" t="n">
        <f aca="false">SUM(_xlfn.IFNA(INDEX('Partie 6'!$G$5:$G$28,MATCH($A23,'Partie 6'!$B$5:$B$28,0),1),0) ,_xlfn.IFNA(INDEX('Partie 6'!$G$5:$G$28,MATCH($A23,'Partie 6'!$C$5:$C$28,0),1),0) , _xlfn.IFNA(INDEX('Partie 6'!$C$5:$C$28,MATCH($A23,'Partie 6'!$F$5:$F$28,0),1),0),_xlfn.IFNA(INDEX('Partie 6'!$C$5:$C$28,MATCH($A23,'Partie 6'!$G$5:$G$28,0),1),0))</f>
        <v>0</v>
      </c>
      <c r="AE23" s="16" t="n">
        <f aca="false">SUM(_xlfn.IFNA(INDEX('Partie 6'!$J$5:$J$28,MATCH($A23,'Partie 6'!$B$5:$B$28,0),1),0) ,_xlfn.IFNA(INDEX('Partie 6'!$J$5:$J$28,MATCH($A23,'Partie 6'!$C$5:$C$28,0),1),0) , _xlfn.IFNA(INDEX('Partie 6'!$K$5:$K$28,MATCH($A23,'Partie 6'!$F$5:$F$28,0),1),0), _xlfn.IFNA(INDEX('Partie 6'!$K$5:$K$28,MATCH($A23,'Partie 6'!$G$5:$G$28,0),1),0))</f>
        <v>0</v>
      </c>
      <c r="AF23" s="16" t="n">
        <f aca="false">SUM(_xlfn.IFNA(INDEX('Partie 6'!$K$5:$K$28,MATCH($A23,'Partie 6'!$B$5:$B$28,0),1),0) ,_xlfn.IFNA(INDEX('Partie 6'!$K$5:$K$28,MATCH($A23,'Partie 6'!$C$5:$C$28,0),1),0) , _xlfn.IFNA(INDEX('Partie 6'!$J$5:$J$28,MATCH($A23,'Partie 6'!$F$5:$F$28,0),1),0), _xlfn.IFNA(INDEX('Partie 6'!$J$5:$J$28,MATCH($A23,'Partie 6'!$G$5:$G$28,0),1),0))</f>
        <v>0</v>
      </c>
      <c r="AG23" s="16" t="n">
        <f aca="false">SUM(_xlfn.IFNA(INDEX('Partie 7'!$C$5:$C$28,MATCH($A23,'Partie 7'!$B$5:$B$28,0),1),0) , _xlfn.IFNA(INDEX('Partie 7'!$B$5:$B$28,MATCH($A23,'Partie 7'!$C$5:$C$28,0),1),0),_xlfn.IFNA(INDEX('Partie 7'!$F$5:$F$28,MATCH($A23,'Partie 7'!$G$5:$G$28,0),1),0),_xlfn.IFNA(INDEX('Partie 7'!$G$5:$G$28,MATCH($A23,'Partie 7'!$F$5:$F$28,0),1),0))</f>
        <v>0</v>
      </c>
      <c r="AH23" s="16" t="n">
        <f aca="false">SUM(_xlfn.IFNA(INDEX('Partie 7'!$F$5:$F$28,MATCH($A23,'Partie 7'!$B$5:$B$28,0),1),0) ,_xlfn.IFNA(INDEX('Partie 7'!$F$5:$F$28,MATCH($A23,'Partie 7'!$C$5:$C$28,0),1),0) , _xlfn.IFNA(INDEX('Partie 7'!$B$5:$B$28,MATCH($A23,'Partie 7'!$F$5:$F$28,0),1),0),_xlfn.IFNA(INDEX('Partie 7'!$B$5:$B$28,MATCH($A23,'Partie 7'!$G$5:$G$28,0),1),0))</f>
        <v>0</v>
      </c>
      <c r="AI23" s="16" t="n">
        <f aca="false">SUM(_xlfn.IFNA(INDEX('Partie 7'!$G$5:$G$28,MATCH($A23,'Partie 7'!$B$5:$B$28,0),1),0) ,_xlfn.IFNA(INDEX('Partie 7'!$G$5:$G$28,MATCH($A23,'Partie 7'!$C$5:$C$28,0),1),0) , _xlfn.IFNA(INDEX('Partie 7'!$C$5:$C$28,MATCH($A23,'Partie 7'!$F$5:$F$28,0),1),0),_xlfn.IFNA(INDEX('Partie 7'!$C$5:$C$28,MATCH($A23,'Partie 7'!$G$5:$G$28,0),1),0))</f>
        <v>0</v>
      </c>
      <c r="AJ23" s="16" t="n">
        <f aca="false">SUM(_xlfn.IFNA(INDEX('Partie 7'!$J$5:$J$28,MATCH($A23,'Partie 7'!$B$5:$B$28,0),1),0) ,_xlfn.IFNA(INDEX('Partie 7'!$J$5:$J$28,MATCH($A23,'Partie 7'!$C$5:$C$28,0),1),0) , _xlfn.IFNA(INDEX('Partie 7'!$K$5:$K$28,MATCH($A23,'Partie 7'!$F$5:$F$28,0),1),0), _xlfn.IFNA(INDEX('Partie 7'!$K$5:$K$28,MATCH($A23,'Partie 7'!$G$5:$G$28,0),1),0))</f>
        <v>0</v>
      </c>
      <c r="AK23" s="16" t="n">
        <f aca="false">SUM(_xlfn.IFNA(INDEX('Partie 7'!$K$5:$K$28,MATCH($A23,'Partie 7'!$B$5:$B$28,0),1),0) ,_xlfn.IFNA(INDEX('Partie 7'!$K$5:$K$28,MATCH($A23,'Partie 7'!$C$5:$C$28,0),1),0) , _xlfn.IFNA(INDEX('Partie 7'!$J$5:$J$28,MATCH($A23,'Partie 7'!$F$5:$F$28,0),1),0), _xlfn.IFNA(INDEX('Partie 7'!$J$5:$J$28,MATCH($A23,'Partie 7'!$G$5:$G$28,0),1),0))</f>
        <v>0</v>
      </c>
    </row>
    <row r="24" customFormat="false" ht="18.55" hidden="false" customHeight="false" outlineLevel="0" collapsed="false">
      <c r="A24" s="14" t="n">
        <v>22</v>
      </c>
      <c r="B24" s="15"/>
      <c r="C24" s="16" t="n">
        <f aca="false">SUM(_xlfn.IFNA(INDEX('Partie 1'!$C$5:$C$28,MATCH($A24,'Partie 1'!$B$5:$B$28,0),1),0) , _xlfn.IFNA(INDEX('Partie 1'!$B$5:$B$28,MATCH($A24,'Partie 1'!$C$5:$C$28,0),1),0),_xlfn.IFNA(INDEX('Partie 1'!$F$5:$F$28,MATCH($A24,'Partie 1'!$G$5:$G$28,0),1),0),_xlfn.IFNA(INDEX('Partie 1'!$G$5:$G$28,MATCH($A24,'Partie 1'!$F$5:$F$28,0),1),0))</f>
        <v>0</v>
      </c>
      <c r="D24" s="16" t="n">
        <f aca="false">SUM(_xlfn.IFNA(INDEX('Partie 1'!$F$5:$F$28,MATCH($A24,'Partie 1'!$B$5:$B$28,0),1),0) ,_xlfn.IFNA(INDEX('Partie 1'!$F$5:$F$28,MATCH($A24,'Partie 1'!$C$5:$C$28,0),1),0) , _xlfn.IFNA(INDEX('Partie 1'!$B$5:$B$28,MATCH($A24,'Partie 1'!$F$5:$F$28,0),1),0),_xlfn.IFNA(INDEX('Partie 1'!$B$5:$B$28,MATCH($A24,'Partie 1'!$G$5:$G$28,0),1),0))</f>
        <v>0</v>
      </c>
      <c r="E24" s="16" t="n">
        <f aca="false">SUM(_xlfn.IFNA(INDEX('Partie 1'!$G$5:$G$28,MATCH($A24,'Partie 1'!$B$5:$B$28,0),1),0) ,_xlfn.IFNA(INDEX('Partie 1'!$G$5:$G$28,MATCH($A24,'Partie 1'!$C$5:$C$28,0),1),0) , _xlfn.IFNA(INDEX('Partie 1'!$C$5:$C$28,MATCH($A24,'Partie 1'!$F$5:$F$28,0),1),0),_xlfn.IFNA(INDEX('Partie 1'!$C$5:$C$28,MATCH($A24,'Partie 1'!$G$5:$G$28,0),1),0))</f>
        <v>0</v>
      </c>
      <c r="F24" s="16" t="n">
        <f aca="false">SUM(_xlfn.IFNA(INDEX('Partie 1'!$J$5:$J$28,MATCH($A24,'Partie 1'!$B$5:$B$28,0),1),0) ,_xlfn.IFNA(INDEX('Partie 1'!$J$5:$J$28,MATCH($A24,'Partie 1'!$C$5:$C$28,0),1),0) , _xlfn.IFNA(INDEX('Partie 1'!$K$5:$K$28,MATCH($A24,'Partie 1'!$F$5:$F$28,0),1),0), _xlfn.IFNA(INDEX('Partie 1'!$K$5:$K$28,MATCH($A24,'Partie 1'!$G$5:$G$28,0),1),0))</f>
        <v>0</v>
      </c>
      <c r="G24" s="16" t="n">
        <f aca="false">SUM(_xlfn.IFNA(INDEX('Partie 1'!$K$5:$K$28,MATCH($A24,'Partie 1'!$B$5:$B$28,0),1),0) ,_xlfn.IFNA(INDEX('Partie 1'!$K$5:$K$28,MATCH($A24,'Partie 1'!$C$5:$C$28,0),1),0) , _xlfn.IFNA(INDEX('Partie 1'!$J$5:$J$28,MATCH($A24,'Partie 1'!$F$5:$F$28,0),1),0), _xlfn.IFNA(INDEX('Partie 1'!$J$5:$J$28,MATCH($A24,'Partie 1'!$G$5:$G$28,0),1),0))</f>
        <v>0</v>
      </c>
      <c r="H24" s="16" t="n">
        <f aca="false">SUM(_xlfn.IFNA(INDEX('Partie 2'!$C$5:$C$28,MATCH($A24,'Partie 2'!$B$5:$B$28,0),1),0) , _xlfn.IFNA(INDEX('Partie 2'!$B$5:$B$28,MATCH($A24,'Partie 2'!$C$5:$C$28,0),1),0),_xlfn.IFNA(INDEX('Partie 2'!$F$5:$F$28,MATCH($A24,'Partie 2'!$G$5:$G$28,0),1),0),_xlfn.IFNA(INDEX('Partie 2'!$G$5:$G$28,MATCH($A24,'Partie 2'!$F$5:$F$28,0),1),0))</f>
        <v>0</v>
      </c>
      <c r="I24" s="16" t="n">
        <f aca="false">SUM(_xlfn.IFNA(INDEX('Partie 2'!$F$5:$F$28,MATCH($A24,'Partie 2'!$B$5:$B$28,0),1),0) ,_xlfn.IFNA(INDEX('Partie 2'!$F$5:$F$28,MATCH($A24,'Partie 2'!$C$5:$C$28,0),1),0) , _xlfn.IFNA(INDEX('Partie 2'!$B$5:$B$28,MATCH($A24,'Partie 2'!$F$5:$F$28,0),1),0),_xlfn.IFNA(INDEX('Partie 2'!$B$5:$B$28,MATCH($A24,'Partie 2'!$G$5:$G$28,0),1),0))</f>
        <v>0</v>
      </c>
      <c r="J24" s="16" t="n">
        <f aca="false">SUM(_xlfn.IFNA(INDEX('Partie 2'!$G$5:$G$28,MATCH($A24,'Partie 2'!$B$5:$B$28,0),1),0) ,_xlfn.IFNA(INDEX('Partie 2'!$G$5:$G$28,MATCH($A24,'Partie 2'!$C$5:$C$28,0),1),0) , _xlfn.IFNA(INDEX('Partie 2'!$C$5:$C$28,MATCH($A24,'Partie 2'!$F$5:$F$28,0),1),0),_xlfn.IFNA(INDEX('Partie 2'!$C$5:$C$28,MATCH($A24,'Partie 2'!$G$5:$G$28,0),1),0))</f>
        <v>0</v>
      </c>
      <c r="K24" s="16" t="n">
        <f aca="false">SUM(_xlfn.IFNA(INDEX('Partie 2'!$J$5:$J$28,MATCH($A24,'Partie 2'!$B$5:$B$28,0),1),0) ,_xlfn.IFNA(INDEX('Partie 2'!$J$5:$J$28,MATCH($A24,'Partie 2'!$C$5:$C$28,0),1),0) , _xlfn.IFNA(INDEX('Partie 2'!$K$5:$K$28,MATCH($A24,'Partie 2'!$F$5:$F$28,0),1),0), _xlfn.IFNA(INDEX('Partie 2'!$K$5:$K$28,MATCH($A24,'Partie 2'!$G$5:$G$28,0),1),0))</f>
        <v>0</v>
      </c>
      <c r="L24" s="16" t="n">
        <f aca="false">SUM(_xlfn.IFNA(INDEX('Partie 2'!$K$5:$K$28,MATCH($A24,'Partie 2'!$B$5:$B$28,0),1),0) ,_xlfn.IFNA(INDEX('Partie 2'!$K$5:$K$28,MATCH($A24,'Partie 2'!$C$5:$C$28,0),1),0) , _xlfn.IFNA(INDEX('Partie 2'!$J$5:$J$28,MATCH($A24,'Partie 2'!$F$5:$F$28,0),1),0), _xlfn.IFNA(INDEX('Partie 2'!$J$5:$J$28,MATCH($A24,'Partie 2'!$G$5:$G$28,0),1),0))</f>
        <v>0</v>
      </c>
      <c r="M24" s="16" t="n">
        <f aca="false">SUM(_xlfn.IFNA(INDEX('Partie 3'!$C$5:$C$28,MATCH($A24,'Partie 3'!$B$5:$B$28,0),1),0) , _xlfn.IFNA(INDEX('Partie 3'!$B$5:$B$28,MATCH($A24,'Partie 3'!$C$5:$C$28,0),1),0),_xlfn.IFNA(INDEX('Partie 3'!$F$5:$F$28,MATCH($A24,'Partie 3'!$G$5:$G$28,0),1),0),_xlfn.IFNA(INDEX('Partie 3'!$G$5:$G$28,MATCH($A24,'Partie 3'!$F$5:$F$28,0),1),0))</f>
        <v>0</v>
      </c>
      <c r="N24" s="16" t="n">
        <f aca="false">SUM(_xlfn.IFNA(INDEX('Partie 3'!$F$5:$F$28,MATCH($A24,'Partie 3'!$B$5:$B$28,0),1),0) ,_xlfn.IFNA(INDEX('Partie 3'!$F$5:$F$28,MATCH($A24,'Partie 3'!$C$5:$C$28,0),1),0) , _xlfn.IFNA(INDEX('Partie 3'!$B$5:$B$28,MATCH($A24,'Partie 3'!$F$5:$F$28,0),1),0),_xlfn.IFNA(INDEX('Partie 3'!$B$5:$B$28,MATCH($A24,'Partie 3'!$G$5:$G$28,0),1),0))</f>
        <v>0</v>
      </c>
      <c r="O24" s="16" t="n">
        <f aca="false">SUM(_xlfn.IFNA(INDEX('Partie 3'!$G$5:$G$28,MATCH($A24,'Partie 3'!$B$5:$B$28,0),1),0) ,_xlfn.IFNA(INDEX('Partie 3'!$G$5:$G$28,MATCH($A24,'Partie 3'!$C$5:$C$28,0),1),0) , _xlfn.IFNA(INDEX('Partie 3'!$C$5:$C$28,MATCH($A24,'Partie 3'!$F$5:$F$28,0),1),0),_xlfn.IFNA(INDEX('Partie 3'!$C$5:$C$28,MATCH($A24,'Partie 3'!$G$5:$G$28,0),1),0))</f>
        <v>0</v>
      </c>
      <c r="P24" s="16" t="n">
        <f aca="false">SUM(_xlfn.IFNA(INDEX('Partie 3'!$J$5:$J$28,MATCH($A24,'Partie 3'!$B$5:$B$28,0),1),0) ,_xlfn.IFNA(INDEX('Partie 3'!$J$5:$J$28,MATCH($A24,'Partie 3'!$C$5:$C$28,0),1),0) , _xlfn.IFNA(INDEX('Partie 3'!$K$5:$K$28,MATCH($A24,'Partie 3'!$F$5:$F$28,0),1),0), _xlfn.IFNA(INDEX('Partie 3'!$K$5:$K$28,MATCH($A24,'Partie 3'!$G$5:$G$28,0),1),0))</f>
        <v>0</v>
      </c>
      <c r="Q24" s="16" t="n">
        <f aca="false">SUM(_xlfn.IFNA(INDEX('Partie 3'!$K$5:$K$28,MATCH($A24,'Partie 3'!$B$5:$B$28,0),1),0) ,_xlfn.IFNA(INDEX('Partie 3'!$K$5:$K$28,MATCH($A24,'Partie 3'!$C$5:$C$28,0),1),0) , _xlfn.IFNA(INDEX('Partie 3'!$J$5:$J$28,MATCH($A24,'Partie 3'!$F$5:$F$28,0),1),0), _xlfn.IFNA(INDEX('Partie 3'!$J$5:$J$28,MATCH($A24,'Partie 3'!$G$5:$G$28,0),1),0))</f>
        <v>0</v>
      </c>
      <c r="R24" s="16" t="n">
        <f aca="false">SUM(_xlfn.IFNA(INDEX('Partie 4'!$C$5:$C$28,MATCH($A24,'Partie 4'!$B$5:$B$28,0),1),0) , _xlfn.IFNA(INDEX('Partie 4'!$B$5:$B$28,MATCH($A24,'Partie 4'!$C$5:$C$28,0),1),0),_xlfn.IFNA(INDEX('Partie 4'!$F$5:$F$28,MATCH($A24,'Partie 4'!$G$5:$G$28,0),1),0),_xlfn.IFNA(INDEX('Partie 4'!$G$5:$G$28,MATCH($A24,'Partie 4'!$F$5:$F$28,0),1),0))</f>
        <v>0</v>
      </c>
      <c r="S24" s="16" t="n">
        <f aca="false">SUM(_xlfn.IFNA(INDEX('Partie 4'!$F$5:$F$28,MATCH($A24,'Partie 4'!$B$5:$B$28,0),1),0) ,_xlfn.IFNA(INDEX('Partie 4'!$F$5:$F$28,MATCH($A24,'Partie 4'!$C$5:$C$28,0),1),0) , _xlfn.IFNA(INDEX('Partie 4'!$B$5:$B$28,MATCH($A24,'Partie 4'!$F$5:$F$28,0),1),0),_xlfn.IFNA(INDEX('Partie 4'!$B$5:$B$28,MATCH($A24,'Partie 4'!$G$5:$G$28,0),1),0))</f>
        <v>0</v>
      </c>
      <c r="T24" s="16" t="n">
        <f aca="false">SUM(_xlfn.IFNA(INDEX('Partie 4'!$G$5:$G$28,MATCH($A24,'Partie 4'!$B$5:$B$28,0),1),0) ,_xlfn.IFNA(INDEX('Partie 4'!$G$5:$G$28,MATCH($A24,'Partie 4'!$C$5:$C$28,0),1),0) , _xlfn.IFNA(INDEX('Partie 4'!$C$5:$C$28,MATCH($A24,'Partie 4'!$F$5:$F$28,0),1),0),_xlfn.IFNA(INDEX('Partie 4'!$C$5:$C$28,MATCH($A24,'Partie 4'!$G$5:$G$28,0),1),0))</f>
        <v>0</v>
      </c>
      <c r="U24" s="16" t="n">
        <f aca="false">SUM(_xlfn.IFNA(INDEX('Partie 4'!$J$5:$J$28,MATCH($A24,'Partie 4'!$B$5:$B$28,0),1),0) ,_xlfn.IFNA(INDEX('Partie 4'!$J$5:$J$28,MATCH($A24,'Partie 4'!$C$5:$C$28,0),1),0) , _xlfn.IFNA(INDEX('Partie 4'!$K$5:$K$28,MATCH($A24,'Partie 4'!$F$5:$F$28,0),1),0), _xlfn.IFNA(INDEX('Partie 4'!$K$5:$K$28,MATCH($A24,'Partie 4'!$G$5:$G$28,0),1),0))</f>
        <v>0</v>
      </c>
      <c r="V24" s="16" t="n">
        <f aca="false">SUM(_xlfn.IFNA(INDEX('Partie 4'!$K$5:$K$28,MATCH($A24,'Partie 4'!$B$5:$B$28,0),1),0) ,_xlfn.IFNA(INDEX('Partie 4'!$K$5:$K$28,MATCH($A24,'Partie 4'!$C$5:$C$28,0),1),0) , _xlfn.IFNA(INDEX('Partie 4'!$J$5:$J$28,MATCH($A24,'Partie 4'!$F$5:$F$28,0),1),0), _xlfn.IFNA(INDEX('Partie 4'!$J$5:$J$28,MATCH($A24,'Partie 4'!$G$5:$G$28,0),1),0))</f>
        <v>0</v>
      </c>
      <c r="W24" s="16" t="n">
        <f aca="false">SUM(_xlfn.IFNA(INDEX('Partie 5'!$C$5:$C$28,MATCH($A24,'Partie 5'!$B$5:$B$28,0),1),0) , _xlfn.IFNA(INDEX('Partie 5'!$B$5:$B$28,MATCH($A24,'Partie 5'!$C$5:$C$28,0),1),0),_xlfn.IFNA(INDEX('Partie 5'!$F$5:$F$28,MATCH($A24,'Partie 5'!$G$5:$G$28,0),1),0),_xlfn.IFNA(INDEX('Partie 5'!$G$5:$G$28,MATCH($A24,'Partie 5'!$F$5:$F$28,0),1),0))</f>
        <v>0</v>
      </c>
      <c r="X24" s="16" t="n">
        <f aca="false">SUM(_xlfn.IFNA(INDEX('Partie 5'!$F$5:$F$28,MATCH($A24,'Partie 5'!$B$5:$B$28,0),1),0) ,_xlfn.IFNA(INDEX('Partie 5'!$F$5:$F$28,MATCH($A24,'Partie 5'!$C$5:$C$28,0),1),0) , _xlfn.IFNA(INDEX('Partie 5'!$B$5:$B$28,MATCH($A24,'Partie 5'!$F$5:$F$28,0),1),0),_xlfn.IFNA(INDEX('Partie 5'!$B$5:$B$28,MATCH($A24,'Partie 5'!$G$5:$G$28,0),1),0))</f>
        <v>0</v>
      </c>
      <c r="Y24" s="16" t="n">
        <f aca="false">SUM(_xlfn.IFNA(INDEX('Partie 5'!$G$5:$G$28,MATCH($A24,'Partie 5'!$B$5:$B$28,0),1),0) ,_xlfn.IFNA(INDEX('Partie 5'!$G$5:$G$28,MATCH($A24,'Partie 5'!$C$5:$C$28,0),1),0) , _xlfn.IFNA(INDEX('Partie 5'!$C$5:$C$28,MATCH($A24,'Partie 5'!$F$5:$F$28,0),1),0),_xlfn.IFNA(INDEX('Partie 5'!$C$5:$C$28,MATCH($A24,'Partie 5'!$G$5:$G$28,0),1),0))</f>
        <v>0</v>
      </c>
      <c r="Z24" s="16" t="n">
        <f aca="false">SUM(_xlfn.IFNA(INDEX('Partie 5'!$J$5:$J$28,MATCH($A24,'Partie 5'!$B$5:$B$28,0),1),0) ,_xlfn.IFNA(INDEX('Partie 5'!$J$5:$J$28,MATCH($A24,'Partie 5'!$C$5:$C$28,0),1),0) , _xlfn.IFNA(INDEX('Partie 5'!$K$5:$K$28,MATCH($A24,'Partie 5'!$F$5:$F$28,0),1),0), _xlfn.IFNA(INDEX('Partie 5'!$K$5:$K$28,MATCH($A24,'Partie 5'!$G$5:$G$28,0),1),0))</f>
        <v>0</v>
      </c>
      <c r="AA24" s="16" t="n">
        <f aca="false">SUM(_xlfn.IFNA(INDEX('Partie 5'!$K$5:$K$28,MATCH($A24,'Partie 5'!$B$5:$B$28,0),1),0) ,_xlfn.IFNA(INDEX('Partie 5'!$K$5:$K$28,MATCH($A24,'Partie 5'!$C$5:$C$28,0),1),0) , _xlfn.IFNA(INDEX('Partie 5'!$J$5:$J$28,MATCH($A24,'Partie 5'!$F$5:$F$28,0),1),0), _xlfn.IFNA(INDEX('Partie 5'!$J$5:$J$28,MATCH($A24,'Partie 5'!$G$5:$G$28,0),1),0))</f>
        <v>0</v>
      </c>
      <c r="AB24" s="16" t="n">
        <f aca="false">SUM(_xlfn.IFNA(INDEX('Partie 6'!$C$5:$C$28,MATCH($A24,'Partie 6'!$B$5:$B$28,0),1),0) , _xlfn.IFNA(INDEX('Partie 6'!$B$5:$B$28,MATCH($A24,'Partie 6'!$C$5:$C$28,0),1),0),_xlfn.IFNA(INDEX('Partie 6'!$F$5:$F$28,MATCH($A24,'Partie 6'!$G$5:$G$28,0),1),0),_xlfn.IFNA(INDEX('Partie 6'!$G$5:$G$28,MATCH($A24,'Partie 6'!$F$5:$F$28,0),1),0))</f>
        <v>0</v>
      </c>
      <c r="AC24" s="16" t="n">
        <f aca="false">SUM(_xlfn.IFNA(INDEX('Partie 6'!$F$5:$F$28,MATCH($A24,'Partie 6'!$B$5:$B$28,0),1),0) ,_xlfn.IFNA(INDEX('Partie 6'!$F$5:$F$28,MATCH($A24,'Partie 6'!$C$5:$C$28,0),1),0) , _xlfn.IFNA(INDEX('Partie 6'!$B$5:$B$28,MATCH($A24,'Partie 6'!$F$5:$F$28,0),1),0),_xlfn.IFNA(INDEX('Partie 6'!$B$5:$B$28,MATCH($A24,'Partie 6'!$G$5:$G$28,0),1),0))</f>
        <v>0</v>
      </c>
      <c r="AD24" s="16" t="n">
        <f aca="false">SUM(_xlfn.IFNA(INDEX('Partie 6'!$G$5:$G$28,MATCH($A24,'Partie 6'!$B$5:$B$28,0),1),0) ,_xlfn.IFNA(INDEX('Partie 6'!$G$5:$G$28,MATCH($A24,'Partie 6'!$C$5:$C$28,0),1),0) , _xlfn.IFNA(INDEX('Partie 6'!$C$5:$C$28,MATCH($A24,'Partie 6'!$F$5:$F$28,0),1),0),_xlfn.IFNA(INDEX('Partie 6'!$C$5:$C$28,MATCH($A24,'Partie 6'!$G$5:$G$28,0),1),0))</f>
        <v>0</v>
      </c>
      <c r="AE24" s="16" t="n">
        <f aca="false">SUM(_xlfn.IFNA(INDEX('Partie 6'!$J$5:$J$28,MATCH($A24,'Partie 6'!$B$5:$B$28,0),1),0) ,_xlfn.IFNA(INDEX('Partie 6'!$J$5:$J$28,MATCH($A24,'Partie 6'!$C$5:$C$28,0),1),0) , _xlfn.IFNA(INDEX('Partie 6'!$K$5:$K$28,MATCH($A24,'Partie 6'!$F$5:$F$28,0),1),0), _xlfn.IFNA(INDEX('Partie 6'!$K$5:$K$28,MATCH($A24,'Partie 6'!$G$5:$G$28,0),1),0))</f>
        <v>0</v>
      </c>
      <c r="AF24" s="16" t="n">
        <f aca="false">SUM(_xlfn.IFNA(INDEX('Partie 6'!$K$5:$K$28,MATCH($A24,'Partie 6'!$B$5:$B$28,0),1),0) ,_xlfn.IFNA(INDEX('Partie 6'!$K$5:$K$28,MATCH($A24,'Partie 6'!$C$5:$C$28,0),1),0) , _xlfn.IFNA(INDEX('Partie 6'!$J$5:$J$28,MATCH($A24,'Partie 6'!$F$5:$F$28,0),1),0), _xlfn.IFNA(INDEX('Partie 6'!$J$5:$J$28,MATCH($A24,'Partie 6'!$G$5:$G$28,0),1),0))</f>
        <v>0</v>
      </c>
      <c r="AG24" s="16" t="n">
        <f aca="false">SUM(_xlfn.IFNA(INDEX('Partie 7'!$C$5:$C$28,MATCH($A24,'Partie 7'!$B$5:$B$28,0),1),0) , _xlfn.IFNA(INDEX('Partie 7'!$B$5:$B$28,MATCH($A24,'Partie 7'!$C$5:$C$28,0),1),0),_xlfn.IFNA(INDEX('Partie 7'!$F$5:$F$28,MATCH($A24,'Partie 7'!$G$5:$G$28,0),1),0),_xlfn.IFNA(INDEX('Partie 7'!$G$5:$G$28,MATCH($A24,'Partie 7'!$F$5:$F$28,0),1),0))</f>
        <v>0</v>
      </c>
      <c r="AH24" s="16" t="n">
        <f aca="false">SUM(_xlfn.IFNA(INDEX('Partie 7'!$F$5:$F$28,MATCH($A24,'Partie 7'!$B$5:$B$28,0),1),0) ,_xlfn.IFNA(INDEX('Partie 7'!$F$5:$F$28,MATCH($A24,'Partie 7'!$C$5:$C$28,0),1),0) , _xlfn.IFNA(INDEX('Partie 7'!$B$5:$B$28,MATCH($A24,'Partie 7'!$F$5:$F$28,0),1),0),_xlfn.IFNA(INDEX('Partie 7'!$B$5:$B$28,MATCH($A24,'Partie 7'!$G$5:$G$28,0),1),0))</f>
        <v>0</v>
      </c>
      <c r="AI24" s="16" t="n">
        <f aca="false">SUM(_xlfn.IFNA(INDEX('Partie 7'!$G$5:$G$28,MATCH($A24,'Partie 7'!$B$5:$B$28,0),1),0) ,_xlfn.IFNA(INDEX('Partie 7'!$G$5:$G$28,MATCH($A24,'Partie 7'!$C$5:$C$28,0),1),0) , _xlfn.IFNA(INDEX('Partie 7'!$C$5:$C$28,MATCH($A24,'Partie 7'!$F$5:$F$28,0),1),0),_xlfn.IFNA(INDEX('Partie 7'!$C$5:$C$28,MATCH($A24,'Partie 7'!$G$5:$G$28,0),1),0))</f>
        <v>0</v>
      </c>
      <c r="AJ24" s="16" t="n">
        <f aca="false">SUM(_xlfn.IFNA(INDEX('Partie 7'!$J$5:$J$28,MATCH($A24,'Partie 7'!$B$5:$B$28,0),1),0) ,_xlfn.IFNA(INDEX('Partie 7'!$J$5:$J$28,MATCH($A24,'Partie 7'!$C$5:$C$28,0),1),0) , _xlfn.IFNA(INDEX('Partie 7'!$K$5:$K$28,MATCH($A24,'Partie 7'!$F$5:$F$28,0),1),0), _xlfn.IFNA(INDEX('Partie 7'!$K$5:$K$28,MATCH($A24,'Partie 7'!$G$5:$G$28,0),1),0))</f>
        <v>0</v>
      </c>
      <c r="AK24" s="16" t="n">
        <f aca="false">SUM(_xlfn.IFNA(INDEX('Partie 7'!$K$5:$K$28,MATCH($A24,'Partie 7'!$B$5:$B$28,0),1),0) ,_xlfn.IFNA(INDEX('Partie 7'!$K$5:$K$28,MATCH($A24,'Partie 7'!$C$5:$C$28,0),1),0) , _xlfn.IFNA(INDEX('Partie 7'!$J$5:$J$28,MATCH($A24,'Partie 7'!$F$5:$F$28,0),1),0), _xlfn.IFNA(INDEX('Partie 7'!$J$5:$J$28,MATCH($A24,'Partie 7'!$G$5:$G$28,0),1),0))</f>
        <v>0</v>
      </c>
    </row>
    <row r="25" customFormat="false" ht="18.55" hidden="false" customHeight="false" outlineLevel="0" collapsed="false">
      <c r="A25" s="14" t="n">
        <v>23</v>
      </c>
      <c r="B25" s="15"/>
      <c r="C25" s="16" t="n">
        <f aca="false">SUM(_xlfn.IFNA(INDEX('Partie 1'!$C$5:$C$28,MATCH($A25,'Partie 1'!$B$5:$B$28,0),1),0) , _xlfn.IFNA(INDEX('Partie 1'!$B$5:$B$28,MATCH($A25,'Partie 1'!$C$5:$C$28,0),1),0),_xlfn.IFNA(INDEX('Partie 1'!$F$5:$F$28,MATCH($A25,'Partie 1'!$G$5:$G$28,0),1),0),_xlfn.IFNA(INDEX('Partie 1'!$G$5:$G$28,MATCH($A25,'Partie 1'!$F$5:$F$28,0),1),0))</f>
        <v>0</v>
      </c>
      <c r="D25" s="16" t="n">
        <f aca="false">SUM(_xlfn.IFNA(INDEX('Partie 1'!$F$5:$F$28,MATCH($A25,'Partie 1'!$B$5:$B$28,0),1),0) ,_xlfn.IFNA(INDEX('Partie 1'!$F$5:$F$28,MATCH($A25,'Partie 1'!$C$5:$C$28,0),1),0) , _xlfn.IFNA(INDEX('Partie 1'!$B$5:$B$28,MATCH($A25,'Partie 1'!$F$5:$F$28,0),1),0),_xlfn.IFNA(INDEX('Partie 1'!$B$5:$B$28,MATCH($A25,'Partie 1'!$G$5:$G$28,0),1),0))</f>
        <v>0</v>
      </c>
      <c r="E25" s="16" t="n">
        <f aca="false">SUM(_xlfn.IFNA(INDEX('Partie 1'!$G$5:$G$28,MATCH($A25,'Partie 1'!$B$5:$B$28,0),1),0) ,_xlfn.IFNA(INDEX('Partie 1'!$G$5:$G$28,MATCH($A25,'Partie 1'!$C$5:$C$28,0),1),0) , _xlfn.IFNA(INDEX('Partie 1'!$C$5:$C$28,MATCH($A25,'Partie 1'!$F$5:$F$28,0),1),0),_xlfn.IFNA(INDEX('Partie 1'!$C$5:$C$28,MATCH($A25,'Partie 1'!$G$5:$G$28,0),1),0))</f>
        <v>0</v>
      </c>
      <c r="F25" s="16" t="n">
        <f aca="false">SUM(_xlfn.IFNA(INDEX('Partie 1'!$J$5:$J$28,MATCH($A25,'Partie 1'!$B$5:$B$28,0),1),0) ,_xlfn.IFNA(INDEX('Partie 1'!$J$5:$J$28,MATCH($A25,'Partie 1'!$C$5:$C$28,0),1),0) , _xlfn.IFNA(INDEX('Partie 1'!$K$5:$K$28,MATCH($A25,'Partie 1'!$F$5:$F$28,0),1),0), _xlfn.IFNA(INDEX('Partie 1'!$K$5:$K$28,MATCH($A25,'Partie 1'!$G$5:$G$28,0),1),0))</f>
        <v>0</v>
      </c>
      <c r="G25" s="16" t="n">
        <f aca="false">SUM(_xlfn.IFNA(INDEX('Partie 1'!$K$5:$K$28,MATCH($A25,'Partie 1'!$B$5:$B$28,0),1),0) ,_xlfn.IFNA(INDEX('Partie 1'!$K$5:$K$28,MATCH($A25,'Partie 1'!$C$5:$C$28,0),1),0) , _xlfn.IFNA(INDEX('Partie 1'!$J$5:$J$28,MATCH($A25,'Partie 1'!$F$5:$F$28,0),1),0), _xlfn.IFNA(INDEX('Partie 1'!$J$5:$J$28,MATCH($A25,'Partie 1'!$G$5:$G$28,0),1),0))</f>
        <v>0</v>
      </c>
      <c r="H25" s="16" t="n">
        <f aca="false">SUM(_xlfn.IFNA(INDEX('Partie 2'!$C$5:$C$28,MATCH($A25,'Partie 2'!$B$5:$B$28,0),1),0) , _xlfn.IFNA(INDEX('Partie 2'!$B$5:$B$28,MATCH($A25,'Partie 2'!$C$5:$C$28,0),1),0),_xlfn.IFNA(INDEX('Partie 2'!$F$5:$F$28,MATCH($A25,'Partie 2'!$G$5:$G$28,0),1),0),_xlfn.IFNA(INDEX('Partie 2'!$G$5:$G$28,MATCH($A25,'Partie 2'!$F$5:$F$28,0),1),0))</f>
        <v>0</v>
      </c>
      <c r="I25" s="16" t="n">
        <f aca="false">SUM(_xlfn.IFNA(INDEX('Partie 2'!$F$5:$F$28,MATCH($A25,'Partie 2'!$B$5:$B$28,0),1),0) ,_xlfn.IFNA(INDEX('Partie 2'!$F$5:$F$28,MATCH($A25,'Partie 2'!$C$5:$C$28,0),1),0) , _xlfn.IFNA(INDEX('Partie 2'!$B$5:$B$28,MATCH($A25,'Partie 2'!$F$5:$F$28,0),1),0),_xlfn.IFNA(INDEX('Partie 2'!$B$5:$B$28,MATCH($A25,'Partie 2'!$G$5:$G$28,0),1),0))</f>
        <v>0</v>
      </c>
      <c r="J25" s="16" t="n">
        <f aca="false">SUM(_xlfn.IFNA(INDEX('Partie 2'!$G$5:$G$28,MATCH($A25,'Partie 2'!$B$5:$B$28,0),1),0) ,_xlfn.IFNA(INDEX('Partie 2'!$G$5:$G$28,MATCH($A25,'Partie 2'!$C$5:$C$28,0),1),0) , _xlfn.IFNA(INDEX('Partie 2'!$C$5:$C$28,MATCH($A25,'Partie 2'!$F$5:$F$28,0),1),0),_xlfn.IFNA(INDEX('Partie 2'!$C$5:$C$28,MATCH($A25,'Partie 2'!$G$5:$G$28,0),1),0))</f>
        <v>0</v>
      </c>
      <c r="K25" s="16" t="n">
        <f aca="false">SUM(_xlfn.IFNA(INDEX('Partie 2'!$J$5:$J$28,MATCH($A25,'Partie 2'!$B$5:$B$28,0),1),0) ,_xlfn.IFNA(INDEX('Partie 2'!$J$5:$J$28,MATCH($A25,'Partie 2'!$C$5:$C$28,0),1),0) , _xlfn.IFNA(INDEX('Partie 2'!$K$5:$K$28,MATCH($A25,'Partie 2'!$F$5:$F$28,0),1),0), _xlfn.IFNA(INDEX('Partie 2'!$K$5:$K$28,MATCH($A25,'Partie 2'!$G$5:$G$28,0),1),0))</f>
        <v>0</v>
      </c>
      <c r="L25" s="16" t="n">
        <f aca="false">SUM(_xlfn.IFNA(INDEX('Partie 2'!$K$5:$K$28,MATCH($A25,'Partie 2'!$B$5:$B$28,0),1),0) ,_xlfn.IFNA(INDEX('Partie 2'!$K$5:$K$28,MATCH($A25,'Partie 2'!$C$5:$C$28,0),1),0) , _xlfn.IFNA(INDEX('Partie 2'!$J$5:$J$28,MATCH($A25,'Partie 2'!$F$5:$F$28,0),1),0), _xlfn.IFNA(INDEX('Partie 2'!$J$5:$J$28,MATCH($A25,'Partie 2'!$G$5:$G$28,0),1),0))</f>
        <v>0</v>
      </c>
      <c r="M25" s="16" t="n">
        <f aca="false">SUM(_xlfn.IFNA(INDEX('Partie 3'!$C$5:$C$28,MATCH($A25,'Partie 3'!$B$5:$B$28,0),1),0) , _xlfn.IFNA(INDEX('Partie 3'!$B$5:$B$28,MATCH($A25,'Partie 3'!$C$5:$C$28,0),1),0),_xlfn.IFNA(INDEX('Partie 3'!$F$5:$F$28,MATCH($A25,'Partie 3'!$G$5:$G$28,0),1),0),_xlfn.IFNA(INDEX('Partie 3'!$G$5:$G$28,MATCH($A25,'Partie 3'!$F$5:$F$28,0),1),0))</f>
        <v>0</v>
      </c>
      <c r="N25" s="16" t="n">
        <f aca="false">SUM(_xlfn.IFNA(INDEX('Partie 3'!$F$5:$F$28,MATCH($A25,'Partie 3'!$B$5:$B$28,0),1),0) ,_xlfn.IFNA(INDEX('Partie 3'!$F$5:$F$28,MATCH($A25,'Partie 3'!$C$5:$C$28,0),1),0) , _xlfn.IFNA(INDEX('Partie 3'!$B$5:$B$28,MATCH($A25,'Partie 3'!$F$5:$F$28,0),1),0),_xlfn.IFNA(INDEX('Partie 3'!$B$5:$B$28,MATCH($A25,'Partie 3'!$G$5:$G$28,0),1),0))</f>
        <v>0</v>
      </c>
      <c r="O25" s="16" t="n">
        <f aca="false">SUM(_xlfn.IFNA(INDEX('Partie 3'!$G$5:$G$28,MATCH($A25,'Partie 3'!$B$5:$B$28,0),1),0) ,_xlfn.IFNA(INDEX('Partie 3'!$G$5:$G$28,MATCH($A25,'Partie 3'!$C$5:$C$28,0),1),0) , _xlfn.IFNA(INDEX('Partie 3'!$C$5:$C$28,MATCH($A25,'Partie 3'!$F$5:$F$28,0),1),0),_xlfn.IFNA(INDEX('Partie 3'!$C$5:$C$28,MATCH($A25,'Partie 3'!$G$5:$G$28,0),1),0))</f>
        <v>0</v>
      </c>
      <c r="P25" s="16" t="n">
        <f aca="false">SUM(_xlfn.IFNA(INDEX('Partie 3'!$J$5:$J$28,MATCH($A25,'Partie 3'!$B$5:$B$28,0),1),0) ,_xlfn.IFNA(INDEX('Partie 3'!$J$5:$J$28,MATCH($A25,'Partie 3'!$C$5:$C$28,0),1),0) , _xlfn.IFNA(INDEX('Partie 3'!$K$5:$K$28,MATCH($A25,'Partie 3'!$F$5:$F$28,0),1),0), _xlfn.IFNA(INDEX('Partie 3'!$K$5:$K$28,MATCH($A25,'Partie 3'!$G$5:$G$28,0),1),0))</f>
        <v>0</v>
      </c>
      <c r="Q25" s="16" t="n">
        <f aca="false">SUM(_xlfn.IFNA(INDEX('Partie 3'!$K$5:$K$28,MATCH($A25,'Partie 3'!$B$5:$B$28,0),1),0) ,_xlfn.IFNA(INDEX('Partie 3'!$K$5:$K$28,MATCH($A25,'Partie 3'!$C$5:$C$28,0),1),0) , _xlfn.IFNA(INDEX('Partie 3'!$J$5:$J$28,MATCH($A25,'Partie 3'!$F$5:$F$28,0),1),0), _xlfn.IFNA(INDEX('Partie 3'!$J$5:$J$28,MATCH($A25,'Partie 3'!$G$5:$G$28,0),1),0))</f>
        <v>0</v>
      </c>
      <c r="R25" s="16" t="n">
        <f aca="false">SUM(_xlfn.IFNA(INDEX('Partie 4'!$C$5:$C$28,MATCH($A25,'Partie 4'!$B$5:$B$28,0),1),0) , _xlfn.IFNA(INDEX('Partie 4'!$B$5:$B$28,MATCH($A25,'Partie 4'!$C$5:$C$28,0),1),0),_xlfn.IFNA(INDEX('Partie 4'!$F$5:$F$28,MATCH($A25,'Partie 4'!$G$5:$G$28,0),1),0),_xlfn.IFNA(INDEX('Partie 4'!$G$5:$G$28,MATCH($A25,'Partie 4'!$F$5:$F$28,0),1),0))</f>
        <v>0</v>
      </c>
      <c r="S25" s="16" t="n">
        <f aca="false">SUM(_xlfn.IFNA(INDEX('Partie 4'!$F$5:$F$28,MATCH($A25,'Partie 4'!$B$5:$B$28,0),1),0) ,_xlfn.IFNA(INDEX('Partie 4'!$F$5:$F$28,MATCH($A25,'Partie 4'!$C$5:$C$28,0),1),0) , _xlfn.IFNA(INDEX('Partie 4'!$B$5:$B$28,MATCH($A25,'Partie 4'!$F$5:$F$28,0),1),0),_xlfn.IFNA(INDEX('Partie 4'!$B$5:$B$28,MATCH($A25,'Partie 4'!$G$5:$G$28,0),1),0))</f>
        <v>0</v>
      </c>
      <c r="T25" s="16" t="n">
        <f aca="false">SUM(_xlfn.IFNA(INDEX('Partie 4'!$G$5:$G$28,MATCH($A25,'Partie 4'!$B$5:$B$28,0),1),0) ,_xlfn.IFNA(INDEX('Partie 4'!$G$5:$G$28,MATCH($A25,'Partie 4'!$C$5:$C$28,0),1),0) , _xlfn.IFNA(INDEX('Partie 4'!$C$5:$C$28,MATCH($A25,'Partie 4'!$F$5:$F$28,0),1),0),_xlfn.IFNA(INDEX('Partie 4'!$C$5:$C$28,MATCH($A25,'Partie 4'!$G$5:$G$28,0),1),0))</f>
        <v>0</v>
      </c>
      <c r="U25" s="16" t="n">
        <f aca="false">SUM(_xlfn.IFNA(INDEX('Partie 4'!$J$5:$J$28,MATCH($A25,'Partie 4'!$B$5:$B$28,0),1),0) ,_xlfn.IFNA(INDEX('Partie 4'!$J$5:$J$28,MATCH($A25,'Partie 4'!$C$5:$C$28,0),1),0) , _xlfn.IFNA(INDEX('Partie 4'!$K$5:$K$28,MATCH($A25,'Partie 4'!$F$5:$F$28,0),1),0), _xlfn.IFNA(INDEX('Partie 4'!$K$5:$K$28,MATCH($A25,'Partie 4'!$G$5:$G$28,0),1),0))</f>
        <v>0</v>
      </c>
      <c r="V25" s="16" t="n">
        <f aca="false">SUM(_xlfn.IFNA(INDEX('Partie 4'!$K$5:$K$28,MATCH($A25,'Partie 4'!$B$5:$B$28,0),1),0) ,_xlfn.IFNA(INDEX('Partie 4'!$K$5:$K$28,MATCH($A25,'Partie 4'!$C$5:$C$28,0),1),0) , _xlfn.IFNA(INDEX('Partie 4'!$J$5:$J$28,MATCH($A25,'Partie 4'!$F$5:$F$28,0),1),0), _xlfn.IFNA(INDEX('Partie 4'!$J$5:$J$28,MATCH($A25,'Partie 4'!$G$5:$G$28,0),1),0))</f>
        <v>0</v>
      </c>
      <c r="W25" s="16" t="n">
        <f aca="false">SUM(_xlfn.IFNA(INDEX('Partie 5'!$C$5:$C$28,MATCH($A25,'Partie 5'!$B$5:$B$28,0),1),0) , _xlfn.IFNA(INDEX('Partie 5'!$B$5:$B$28,MATCH($A25,'Partie 5'!$C$5:$C$28,0),1),0),_xlfn.IFNA(INDEX('Partie 5'!$F$5:$F$28,MATCH($A25,'Partie 5'!$G$5:$G$28,0),1),0),_xlfn.IFNA(INDEX('Partie 5'!$G$5:$G$28,MATCH($A25,'Partie 5'!$F$5:$F$28,0),1),0))</f>
        <v>0</v>
      </c>
      <c r="X25" s="16" t="n">
        <f aca="false">SUM(_xlfn.IFNA(INDEX('Partie 5'!$F$5:$F$28,MATCH($A25,'Partie 5'!$B$5:$B$28,0),1),0) ,_xlfn.IFNA(INDEX('Partie 5'!$F$5:$F$28,MATCH($A25,'Partie 5'!$C$5:$C$28,0),1),0) , _xlfn.IFNA(INDEX('Partie 5'!$B$5:$B$28,MATCH($A25,'Partie 5'!$F$5:$F$28,0),1),0),_xlfn.IFNA(INDEX('Partie 5'!$B$5:$B$28,MATCH($A25,'Partie 5'!$G$5:$G$28,0),1),0))</f>
        <v>0</v>
      </c>
      <c r="Y25" s="16" t="n">
        <f aca="false">SUM(_xlfn.IFNA(INDEX('Partie 5'!$G$5:$G$28,MATCH($A25,'Partie 5'!$B$5:$B$28,0),1),0) ,_xlfn.IFNA(INDEX('Partie 5'!$G$5:$G$28,MATCH($A25,'Partie 5'!$C$5:$C$28,0),1),0) , _xlfn.IFNA(INDEX('Partie 5'!$C$5:$C$28,MATCH($A25,'Partie 5'!$F$5:$F$28,0),1),0),_xlfn.IFNA(INDEX('Partie 5'!$C$5:$C$28,MATCH($A25,'Partie 5'!$G$5:$G$28,0),1),0))</f>
        <v>0</v>
      </c>
      <c r="Z25" s="16" t="n">
        <f aca="false">SUM(_xlfn.IFNA(INDEX('Partie 5'!$J$5:$J$28,MATCH($A25,'Partie 5'!$B$5:$B$28,0),1),0) ,_xlfn.IFNA(INDEX('Partie 5'!$J$5:$J$28,MATCH($A25,'Partie 5'!$C$5:$C$28,0),1),0) , _xlfn.IFNA(INDEX('Partie 5'!$K$5:$K$28,MATCH($A25,'Partie 5'!$F$5:$F$28,0),1),0), _xlfn.IFNA(INDEX('Partie 5'!$K$5:$K$28,MATCH($A25,'Partie 5'!$G$5:$G$28,0),1),0))</f>
        <v>0</v>
      </c>
      <c r="AA25" s="16" t="n">
        <f aca="false">SUM(_xlfn.IFNA(INDEX('Partie 5'!$K$5:$K$28,MATCH($A25,'Partie 5'!$B$5:$B$28,0),1),0) ,_xlfn.IFNA(INDEX('Partie 5'!$K$5:$K$28,MATCH($A25,'Partie 5'!$C$5:$C$28,0),1),0) , _xlfn.IFNA(INDEX('Partie 5'!$J$5:$J$28,MATCH($A25,'Partie 5'!$F$5:$F$28,0),1),0), _xlfn.IFNA(INDEX('Partie 5'!$J$5:$J$28,MATCH($A25,'Partie 5'!$G$5:$G$28,0),1),0))</f>
        <v>0</v>
      </c>
      <c r="AB25" s="16" t="n">
        <f aca="false">SUM(_xlfn.IFNA(INDEX('Partie 6'!$C$5:$C$28,MATCH($A25,'Partie 6'!$B$5:$B$28,0),1),0) , _xlfn.IFNA(INDEX('Partie 6'!$B$5:$B$28,MATCH($A25,'Partie 6'!$C$5:$C$28,0),1),0),_xlfn.IFNA(INDEX('Partie 6'!$F$5:$F$28,MATCH($A25,'Partie 6'!$G$5:$G$28,0),1),0),_xlfn.IFNA(INDEX('Partie 6'!$G$5:$G$28,MATCH($A25,'Partie 6'!$F$5:$F$28,0),1),0))</f>
        <v>0</v>
      </c>
      <c r="AC25" s="16" t="n">
        <f aca="false">SUM(_xlfn.IFNA(INDEX('Partie 6'!$F$5:$F$28,MATCH($A25,'Partie 6'!$B$5:$B$28,0),1),0) ,_xlfn.IFNA(INDEX('Partie 6'!$F$5:$F$28,MATCH($A25,'Partie 6'!$C$5:$C$28,0),1),0) , _xlfn.IFNA(INDEX('Partie 6'!$B$5:$B$28,MATCH($A25,'Partie 6'!$F$5:$F$28,0),1),0),_xlfn.IFNA(INDEX('Partie 6'!$B$5:$B$28,MATCH($A25,'Partie 6'!$G$5:$G$28,0),1),0))</f>
        <v>0</v>
      </c>
      <c r="AD25" s="16" t="n">
        <f aca="false">SUM(_xlfn.IFNA(INDEX('Partie 6'!$G$5:$G$28,MATCH($A25,'Partie 6'!$B$5:$B$28,0),1),0) ,_xlfn.IFNA(INDEX('Partie 6'!$G$5:$G$28,MATCH($A25,'Partie 6'!$C$5:$C$28,0),1),0) , _xlfn.IFNA(INDEX('Partie 6'!$C$5:$C$28,MATCH($A25,'Partie 6'!$F$5:$F$28,0),1),0),_xlfn.IFNA(INDEX('Partie 6'!$C$5:$C$28,MATCH($A25,'Partie 6'!$G$5:$G$28,0),1),0))</f>
        <v>0</v>
      </c>
      <c r="AE25" s="16" t="n">
        <f aca="false">SUM(_xlfn.IFNA(INDEX('Partie 6'!$J$5:$J$28,MATCH($A25,'Partie 6'!$B$5:$B$28,0),1),0) ,_xlfn.IFNA(INDEX('Partie 6'!$J$5:$J$28,MATCH($A25,'Partie 6'!$C$5:$C$28,0),1),0) , _xlfn.IFNA(INDEX('Partie 6'!$K$5:$K$28,MATCH($A25,'Partie 6'!$F$5:$F$28,0),1),0), _xlfn.IFNA(INDEX('Partie 6'!$K$5:$K$28,MATCH($A25,'Partie 6'!$G$5:$G$28,0),1),0))</f>
        <v>0</v>
      </c>
      <c r="AF25" s="16" t="n">
        <f aca="false">SUM(_xlfn.IFNA(INDEX('Partie 6'!$K$5:$K$28,MATCH($A25,'Partie 6'!$B$5:$B$28,0),1),0) ,_xlfn.IFNA(INDEX('Partie 6'!$K$5:$K$28,MATCH($A25,'Partie 6'!$C$5:$C$28,0),1),0) , _xlfn.IFNA(INDEX('Partie 6'!$J$5:$J$28,MATCH($A25,'Partie 6'!$F$5:$F$28,0),1),0), _xlfn.IFNA(INDEX('Partie 6'!$J$5:$J$28,MATCH($A25,'Partie 6'!$G$5:$G$28,0),1),0))</f>
        <v>0</v>
      </c>
      <c r="AG25" s="16" t="n">
        <f aca="false">SUM(_xlfn.IFNA(INDEX('Partie 7'!$C$5:$C$28,MATCH($A25,'Partie 7'!$B$5:$B$28,0),1),0) , _xlfn.IFNA(INDEX('Partie 7'!$B$5:$B$28,MATCH($A25,'Partie 7'!$C$5:$C$28,0),1),0),_xlfn.IFNA(INDEX('Partie 7'!$F$5:$F$28,MATCH($A25,'Partie 7'!$G$5:$G$28,0),1),0),_xlfn.IFNA(INDEX('Partie 7'!$G$5:$G$28,MATCH($A25,'Partie 7'!$F$5:$F$28,0),1),0))</f>
        <v>0</v>
      </c>
      <c r="AH25" s="16" t="n">
        <f aca="false">SUM(_xlfn.IFNA(INDEX('Partie 7'!$F$5:$F$28,MATCH($A25,'Partie 7'!$B$5:$B$28,0),1),0) ,_xlfn.IFNA(INDEX('Partie 7'!$F$5:$F$28,MATCH($A25,'Partie 7'!$C$5:$C$28,0),1),0) , _xlfn.IFNA(INDEX('Partie 7'!$B$5:$B$28,MATCH($A25,'Partie 7'!$F$5:$F$28,0),1),0),_xlfn.IFNA(INDEX('Partie 7'!$B$5:$B$28,MATCH($A25,'Partie 7'!$G$5:$G$28,0),1),0))</f>
        <v>0</v>
      </c>
      <c r="AI25" s="16" t="n">
        <f aca="false">SUM(_xlfn.IFNA(INDEX('Partie 7'!$G$5:$G$28,MATCH($A25,'Partie 7'!$B$5:$B$28,0),1),0) ,_xlfn.IFNA(INDEX('Partie 7'!$G$5:$G$28,MATCH($A25,'Partie 7'!$C$5:$C$28,0),1),0) , _xlfn.IFNA(INDEX('Partie 7'!$C$5:$C$28,MATCH($A25,'Partie 7'!$F$5:$F$28,0),1),0),_xlfn.IFNA(INDEX('Partie 7'!$C$5:$C$28,MATCH($A25,'Partie 7'!$G$5:$G$28,0),1),0))</f>
        <v>0</v>
      </c>
      <c r="AJ25" s="16" t="n">
        <f aca="false">SUM(_xlfn.IFNA(INDEX('Partie 7'!$J$5:$J$28,MATCH($A25,'Partie 7'!$B$5:$B$28,0),1),0) ,_xlfn.IFNA(INDEX('Partie 7'!$J$5:$J$28,MATCH($A25,'Partie 7'!$C$5:$C$28,0),1),0) , _xlfn.IFNA(INDEX('Partie 7'!$K$5:$K$28,MATCH($A25,'Partie 7'!$F$5:$F$28,0),1),0), _xlfn.IFNA(INDEX('Partie 7'!$K$5:$K$28,MATCH($A25,'Partie 7'!$G$5:$G$28,0),1),0))</f>
        <v>0</v>
      </c>
      <c r="AK25" s="16" t="n">
        <f aca="false">SUM(_xlfn.IFNA(INDEX('Partie 7'!$K$5:$K$28,MATCH($A25,'Partie 7'!$B$5:$B$28,0),1),0) ,_xlfn.IFNA(INDEX('Partie 7'!$K$5:$K$28,MATCH($A25,'Partie 7'!$C$5:$C$28,0),1),0) , _xlfn.IFNA(INDEX('Partie 7'!$J$5:$J$28,MATCH($A25,'Partie 7'!$F$5:$F$28,0),1),0), _xlfn.IFNA(INDEX('Partie 7'!$J$5:$J$28,MATCH($A25,'Partie 7'!$G$5:$G$28,0),1),0))</f>
        <v>0</v>
      </c>
    </row>
    <row r="26" customFormat="false" ht="18.55" hidden="false" customHeight="false" outlineLevel="0" collapsed="false">
      <c r="A26" s="14" t="n">
        <v>24</v>
      </c>
      <c r="B26" s="15"/>
      <c r="C26" s="16" t="n">
        <f aca="false">SUM(_xlfn.IFNA(INDEX('Partie 1'!$C$5:$C$28,MATCH($A26,'Partie 1'!$B$5:$B$28,0),1),0) , _xlfn.IFNA(INDEX('Partie 1'!$B$5:$B$28,MATCH($A26,'Partie 1'!$C$5:$C$28,0),1),0),_xlfn.IFNA(INDEX('Partie 1'!$F$5:$F$28,MATCH($A26,'Partie 1'!$G$5:$G$28,0),1),0),_xlfn.IFNA(INDEX('Partie 1'!$G$5:$G$28,MATCH($A26,'Partie 1'!$F$5:$F$28,0),1),0))</f>
        <v>0</v>
      </c>
      <c r="D26" s="16" t="n">
        <f aca="false">SUM(_xlfn.IFNA(INDEX('Partie 1'!$F$5:$F$28,MATCH($A26,'Partie 1'!$B$5:$B$28,0),1),0) ,_xlfn.IFNA(INDEX('Partie 1'!$F$5:$F$28,MATCH($A26,'Partie 1'!$C$5:$C$28,0),1),0) , _xlfn.IFNA(INDEX('Partie 1'!$B$5:$B$28,MATCH($A26,'Partie 1'!$F$5:$F$28,0),1),0),_xlfn.IFNA(INDEX('Partie 1'!$B$5:$B$28,MATCH($A26,'Partie 1'!$G$5:$G$28,0),1),0))</f>
        <v>0</v>
      </c>
      <c r="E26" s="16" t="n">
        <f aca="false">SUM(_xlfn.IFNA(INDEX('Partie 1'!$G$5:$G$28,MATCH($A26,'Partie 1'!$B$5:$B$28,0),1),0) ,_xlfn.IFNA(INDEX('Partie 1'!$G$5:$G$28,MATCH($A26,'Partie 1'!$C$5:$C$28,0),1),0) , _xlfn.IFNA(INDEX('Partie 1'!$C$5:$C$28,MATCH($A26,'Partie 1'!$F$5:$F$28,0),1),0),_xlfn.IFNA(INDEX('Partie 1'!$C$5:$C$28,MATCH($A26,'Partie 1'!$G$5:$G$28,0),1),0))</f>
        <v>0</v>
      </c>
      <c r="F26" s="16" t="n">
        <f aca="false">SUM(_xlfn.IFNA(INDEX('Partie 1'!$J$5:$J$28,MATCH($A26,'Partie 1'!$B$5:$B$28,0),1),0) ,_xlfn.IFNA(INDEX('Partie 1'!$J$5:$J$28,MATCH($A26,'Partie 1'!$C$5:$C$28,0),1),0) , _xlfn.IFNA(INDEX('Partie 1'!$K$5:$K$28,MATCH($A26,'Partie 1'!$F$5:$F$28,0),1),0), _xlfn.IFNA(INDEX('Partie 1'!$K$5:$K$28,MATCH($A26,'Partie 1'!$G$5:$G$28,0),1),0))</f>
        <v>0</v>
      </c>
      <c r="G26" s="16" t="n">
        <f aca="false">SUM(_xlfn.IFNA(INDEX('Partie 1'!$K$5:$K$28,MATCH($A26,'Partie 1'!$B$5:$B$28,0),1),0) ,_xlfn.IFNA(INDEX('Partie 1'!$K$5:$K$28,MATCH($A26,'Partie 1'!$C$5:$C$28,0),1),0) , _xlfn.IFNA(INDEX('Partie 1'!$J$5:$J$28,MATCH($A26,'Partie 1'!$F$5:$F$28,0),1),0), _xlfn.IFNA(INDEX('Partie 1'!$J$5:$J$28,MATCH($A26,'Partie 1'!$G$5:$G$28,0),1),0))</f>
        <v>0</v>
      </c>
      <c r="H26" s="16" t="n">
        <f aca="false">SUM(_xlfn.IFNA(INDEX('Partie 2'!$C$5:$C$28,MATCH($A26,'Partie 2'!$B$5:$B$28,0),1),0) , _xlfn.IFNA(INDEX('Partie 2'!$B$5:$B$28,MATCH($A26,'Partie 2'!$C$5:$C$28,0),1),0),_xlfn.IFNA(INDEX('Partie 2'!$F$5:$F$28,MATCH($A26,'Partie 2'!$G$5:$G$28,0),1),0),_xlfn.IFNA(INDEX('Partie 2'!$G$5:$G$28,MATCH($A26,'Partie 2'!$F$5:$F$28,0),1),0))</f>
        <v>0</v>
      </c>
      <c r="I26" s="16" t="n">
        <f aca="false">SUM(_xlfn.IFNA(INDEX('Partie 2'!$F$5:$F$28,MATCH($A26,'Partie 2'!$B$5:$B$28,0),1),0) ,_xlfn.IFNA(INDEX('Partie 2'!$F$5:$F$28,MATCH($A26,'Partie 2'!$C$5:$C$28,0),1),0) , _xlfn.IFNA(INDEX('Partie 2'!$B$5:$B$28,MATCH($A26,'Partie 2'!$F$5:$F$28,0),1),0),_xlfn.IFNA(INDEX('Partie 2'!$B$5:$B$28,MATCH($A26,'Partie 2'!$G$5:$G$28,0),1),0))</f>
        <v>0</v>
      </c>
      <c r="J26" s="16" t="n">
        <f aca="false">SUM(_xlfn.IFNA(INDEX('Partie 2'!$G$5:$G$28,MATCH($A26,'Partie 2'!$B$5:$B$28,0),1),0) ,_xlfn.IFNA(INDEX('Partie 2'!$G$5:$G$28,MATCH($A26,'Partie 2'!$C$5:$C$28,0),1),0) , _xlfn.IFNA(INDEX('Partie 2'!$C$5:$C$28,MATCH($A26,'Partie 2'!$F$5:$F$28,0),1),0),_xlfn.IFNA(INDEX('Partie 2'!$C$5:$C$28,MATCH($A26,'Partie 2'!$G$5:$G$28,0),1),0))</f>
        <v>0</v>
      </c>
      <c r="K26" s="16" t="n">
        <f aca="false">SUM(_xlfn.IFNA(INDEX('Partie 2'!$J$5:$J$28,MATCH($A26,'Partie 2'!$B$5:$B$28,0),1),0) ,_xlfn.IFNA(INDEX('Partie 2'!$J$5:$J$28,MATCH($A26,'Partie 2'!$C$5:$C$28,0),1),0) , _xlfn.IFNA(INDEX('Partie 2'!$K$5:$K$28,MATCH($A26,'Partie 2'!$F$5:$F$28,0),1),0), _xlfn.IFNA(INDEX('Partie 2'!$K$5:$K$28,MATCH($A26,'Partie 2'!$G$5:$G$28,0),1),0))</f>
        <v>0</v>
      </c>
      <c r="L26" s="16" t="n">
        <f aca="false">SUM(_xlfn.IFNA(INDEX('Partie 2'!$K$5:$K$28,MATCH($A26,'Partie 2'!$B$5:$B$28,0),1),0) ,_xlfn.IFNA(INDEX('Partie 2'!$K$5:$K$28,MATCH($A26,'Partie 2'!$C$5:$C$28,0),1),0) , _xlfn.IFNA(INDEX('Partie 2'!$J$5:$J$28,MATCH($A26,'Partie 2'!$F$5:$F$28,0),1),0), _xlfn.IFNA(INDEX('Partie 2'!$J$5:$J$28,MATCH($A26,'Partie 2'!$G$5:$G$28,0),1),0))</f>
        <v>0</v>
      </c>
      <c r="M26" s="16" t="n">
        <f aca="false">SUM(_xlfn.IFNA(INDEX('Partie 3'!$C$5:$C$28,MATCH($A26,'Partie 3'!$B$5:$B$28,0),1),0) , _xlfn.IFNA(INDEX('Partie 3'!$B$5:$B$28,MATCH($A26,'Partie 3'!$C$5:$C$28,0),1),0),_xlfn.IFNA(INDEX('Partie 3'!$F$5:$F$28,MATCH($A26,'Partie 3'!$G$5:$G$28,0),1),0),_xlfn.IFNA(INDEX('Partie 3'!$G$5:$G$28,MATCH($A26,'Partie 3'!$F$5:$F$28,0),1),0))</f>
        <v>0</v>
      </c>
      <c r="N26" s="16" t="n">
        <f aca="false">SUM(_xlfn.IFNA(INDEX('Partie 3'!$F$5:$F$28,MATCH($A26,'Partie 3'!$B$5:$B$28,0),1),0) ,_xlfn.IFNA(INDEX('Partie 3'!$F$5:$F$28,MATCH($A26,'Partie 3'!$C$5:$C$28,0),1),0) , _xlfn.IFNA(INDEX('Partie 3'!$B$5:$B$28,MATCH($A26,'Partie 3'!$F$5:$F$28,0),1),0),_xlfn.IFNA(INDEX('Partie 3'!$B$5:$B$28,MATCH($A26,'Partie 3'!$G$5:$G$28,0),1),0))</f>
        <v>0</v>
      </c>
      <c r="O26" s="16" t="n">
        <f aca="false">SUM(_xlfn.IFNA(INDEX('Partie 3'!$G$5:$G$28,MATCH($A26,'Partie 3'!$B$5:$B$28,0),1),0) ,_xlfn.IFNA(INDEX('Partie 3'!$G$5:$G$28,MATCH($A26,'Partie 3'!$C$5:$C$28,0),1),0) , _xlfn.IFNA(INDEX('Partie 3'!$C$5:$C$28,MATCH($A26,'Partie 3'!$F$5:$F$28,0),1),0),_xlfn.IFNA(INDEX('Partie 3'!$C$5:$C$28,MATCH($A26,'Partie 3'!$G$5:$G$28,0),1),0))</f>
        <v>0</v>
      </c>
      <c r="P26" s="16" t="n">
        <f aca="false">SUM(_xlfn.IFNA(INDEX('Partie 3'!$J$5:$J$28,MATCH($A26,'Partie 3'!$B$5:$B$28,0),1),0) ,_xlfn.IFNA(INDEX('Partie 3'!$J$5:$J$28,MATCH($A26,'Partie 3'!$C$5:$C$28,0),1),0) , _xlfn.IFNA(INDEX('Partie 3'!$K$5:$K$28,MATCH($A26,'Partie 3'!$F$5:$F$28,0),1),0), _xlfn.IFNA(INDEX('Partie 3'!$K$5:$K$28,MATCH($A26,'Partie 3'!$G$5:$G$28,0),1),0))</f>
        <v>0</v>
      </c>
      <c r="Q26" s="16" t="n">
        <f aca="false">SUM(_xlfn.IFNA(INDEX('Partie 3'!$K$5:$K$28,MATCH($A26,'Partie 3'!$B$5:$B$28,0),1),0) ,_xlfn.IFNA(INDEX('Partie 3'!$K$5:$K$28,MATCH($A26,'Partie 3'!$C$5:$C$28,0),1),0) , _xlfn.IFNA(INDEX('Partie 3'!$J$5:$J$28,MATCH($A26,'Partie 3'!$F$5:$F$28,0),1),0), _xlfn.IFNA(INDEX('Partie 3'!$J$5:$J$28,MATCH($A26,'Partie 3'!$G$5:$G$28,0),1),0))</f>
        <v>0</v>
      </c>
      <c r="R26" s="16" t="n">
        <f aca="false">SUM(_xlfn.IFNA(INDEX('Partie 4'!$C$5:$C$28,MATCH($A26,'Partie 4'!$B$5:$B$28,0),1),0) , _xlfn.IFNA(INDEX('Partie 4'!$B$5:$B$28,MATCH($A26,'Partie 4'!$C$5:$C$28,0),1),0),_xlfn.IFNA(INDEX('Partie 4'!$F$5:$F$28,MATCH($A26,'Partie 4'!$G$5:$G$28,0),1),0),_xlfn.IFNA(INDEX('Partie 4'!$G$5:$G$28,MATCH($A26,'Partie 4'!$F$5:$F$28,0),1),0))</f>
        <v>0</v>
      </c>
      <c r="S26" s="16" t="n">
        <f aca="false">SUM(_xlfn.IFNA(INDEX('Partie 4'!$F$5:$F$28,MATCH($A26,'Partie 4'!$B$5:$B$28,0),1),0) ,_xlfn.IFNA(INDEX('Partie 4'!$F$5:$F$28,MATCH($A26,'Partie 4'!$C$5:$C$28,0),1),0) , _xlfn.IFNA(INDEX('Partie 4'!$B$5:$B$28,MATCH($A26,'Partie 4'!$F$5:$F$28,0),1),0),_xlfn.IFNA(INDEX('Partie 4'!$B$5:$B$28,MATCH($A26,'Partie 4'!$G$5:$G$28,0),1),0))</f>
        <v>0</v>
      </c>
      <c r="T26" s="16" t="n">
        <f aca="false">SUM(_xlfn.IFNA(INDEX('Partie 4'!$G$5:$G$28,MATCH($A26,'Partie 4'!$B$5:$B$28,0),1),0) ,_xlfn.IFNA(INDEX('Partie 4'!$G$5:$G$28,MATCH($A26,'Partie 4'!$C$5:$C$28,0),1),0) , _xlfn.IFNA(INDEX('Partie 4'!$C$5:$C$28,MATCH($A26,'Partie 4'!$F$5:$F$28,0),1),0),_xlfn.IFNA(INDEX('Partie 4'!$C$5:$C$28,MATCH($A26,'Partie 4'!$G$5:$G$28,0),1),0))</f>
        <v>0</v>
      </c>
      <c r="U26" s="16" t="n">
        <f aca="false">SUM(_xlfn.IFNA(INDEX('Partie 4'!$J$5:$J$28,MATCH($A26,'Partie 4'!$B$5:$B$28,0),1),0) ,_xlfn.IFNA(INDEX('Partie 4'!$J$5:$J$28,MATCH($A26,'Partie 4'!$C$5:$C$28,0),1),0) , _xlfn.IFNA(INDEX('Partie 4'!$K$5:$K$28,MATCH($A26,'Partie 4'!$F$5:$F$28,0),1),0), _xlfn.IFNA(INDEX('Partie 4'!$K$5:$K$28,MATCH($A26,'Partie 4'!$G$5:$G$28,0),1),0))</f>
        <v>0</v>
      </c>
      <c r="V26" s="16" t="n">
        <f aca="false">SUM(_xlfn.IFNA(INDEX('Partie 4'!$K$5:$K$28,MATCH($A26,'Partie 4'!$B$5:$B$28,0),1),0) ,_xlfn.IFNA(INDEX('Partie 4'!$K$5:$K$28,MATCH($A26,'Partie 4'!$C$5:$C$28,0),1),0) , _xlfn.IFNA(INDEX('Partie 4'!$J$5:$J$28,MATCH($A26,'Partie 4'!$F$5:$F$28,0),1),0), _xlfn.IFNA(INDEX('Partie 4'!$J$5:$J$28,MATCH($A26,'Partie 4'!$G$5:$G$28,0),1),0))</f>
        <v>0</v>
      </c>
      <c r="W26" s="16" t="n">
        <f aca="false">SUM(_xlfn.IFNA(INDEX('Partie 5'!$C$5:$C$28,MATCH($A26,'Partie 5'!$B$5:$B$28,0),1),0) , _xlfn.IFNA(INDEX('Partie 5'!$B$5:$B$28,MATCH($A26,'Partie 5'!$C$5:$C$28,0),1),0),_xlfn.IFNA(INDEX('Partie 5'!$F$5:$F$28,MATCH($A26,'Partie 5'!$G$5:$G$28,0),1),0),_xlfn.IFNA(INDEX('Partie 5'!$G$5:$G$28,MATCH($A26,'Partie 5'!$F$5:$F$28,0),1),0))</f>
        <v>0</v>
      </c>
      <c r="X26" s="16" t="n">
        <f aca="false">SUM(_xlfn.IFNA(INDEX('Partie 5'!$F$5:$F$28,MATCH($A26,'Partie 5'!$B$5:$B$28,0),1),0) ,_xlfn.IFNA(INDEX('Partie 5'!$F$5:$F$28,MATCH($A26,'Partie 5'!$C$5:$C$28,0),1),0) , _xlfn.IFNA(INDEX('Partie 5'!$B$5:$B$28,MATCH($A26,'Partie 5'!$F$5:$F$28,0),1),0),_xlfn.IFNA(INDEX('Partie 5'!$B$5:$B$28,MATCH($A26,'Partie 5'!$G$5:$G$28,0),1),0))</f>
        <v>0</v>
      </c>
      <c r="Y26" s="16" t="n">
        <f aca="false">SUM(_xlfn.IFNA(INDEX('Partie 5'!$G$5:$G$28,MATCH($A26,'Partie 5'!$B$5:$B$28,0),1),0) ,_xlfn.IFNA(INDEX('Partie 5'!$G$5:$G$28,MATCH($A26,'Partie 5'!$C$5:$C$28,0),1),0) , _xlfn.IFNA(INDEX('Partie 5'!$C$5:$C$28,MATCH($A26,'Partie 5'!$F$5:$F$28,0),1),0),_xlfn.IFNA(INDEX('Partie 5'!$C$5:$C$28,MATCH($A26,'Partie 5'!$G$5:$G$28,0),1),0))</f>
        <v>0</v>
      </c>
      <c r="Z26" s="16" t="n">
        <f aca="false">SUM(_xlfn.IFNA(INDEX('Partie 5'!$J$5:$J$28,MATCH($A26,'Partie 5'!$B$5:$B$28,0),1),0) ,_xlfn.IFNA(INDEX('Partie 5'!$J$5:$J$28,MATCH($A26,'Partie 5'!$C$5:$C$28,0),1),0) , _xlfn.IFNA(INDEX('Partie 5'!$K$5:$K$28,MATCH($A26,'Partie 5'!$F$5:$F$28,0),1),0), _xlfn.IFNA(INDEX('Partie 5'!$K$5:$K$28,MATCH($A26,'Partie 5'!$G$5:$G$28,0),1),0))</f>
        <v>0</v>
      </c>
      <c r="AA26" s="16" t="n">
        <f aca="false">SUM(_xlfn.IFNA(INDEX('Partie 5'!$K$5:$K$28,MATCH($A26,'Partie 5'!$B$5:$B$28,0),1),0) ,_xlfn.IFNA(INDEX('Partie 5'!$K$5:$K$28,MATCH($A26,'Partie 5'!$C$5:$C$28,0),1),0) , _xlfn.IFNA(INDEX('Partie 5'!$J$5:$J$28,MATCH($A26,'Partie 5'!$F$5:$F$28,0),1),0), _xlfn.IFNA(INDEX('Partie 5'!$J$5:$J$28,MATCH($A26,'Partie 5'!$G$5:$G$28,0),1),0))</f>
        <v>0</v>
      </c>
      <c r="AB26" s="16" t="n">
        <f aca="false">SUM(_xlfn.IFNA(INDEX('Partie 6'!$C$5:$C$28,MATCH($A26,'Partie 6'!$B$5:$B$28,0),1),0) , _xlfn.IFNA(INDEX('Partie 6'!$B$5:$B$28,MATCH($A26,'Partie 6'!$C$5:$C$28,0),1),0),_xlfn.IFNA(INDEX('Partie 6'!$F$5:$F$28,MATCH($A26,'Partie 6'!$G$5:$G$28,0),1),0),_xlfn.IFNA(INDEX('Partie 6'!$G$5:$G$28,MATCH($A26,'Partie 6'!$F$5:$F$28,0),1),0))</f>
        <v>0</v>
      </c>
      <c r="AC26" s="16" t="n">
        <f aca="false">SUM(_xlfn.IFNA(INDEX('Partie 6'!$F$5:$F$28,MATCH($A26,'Partie 6'!$B$5:$B$28,0),1),0) ,_xlfn.IFNA(INDEX('Partie 6'!$F$5:$F$28,MATCH($A26,'Partie 6'!$C$5:$C$28,0),1),0) , _xlfn.IFNA(INDEX('Partie 6'!$B$5:$B$28,MATCH($A26,'Partie 6'!$F$5:$F$28,0),1),0),_xlfn.IFNA(INDEX('Partie 6'!$B$5:$B$28,MATCH($A26,'Partie 6'!$G$5:$G$28,0),1),0))</f>
        <v>0</v>
      </c>
      <c r="AD26" s="16" t="n">
        <f aca="false">SUM(_xlfn.IFNA(INDEX('Partie 6'!$G$5:$G$28,MATCH($A26,'Partie 6'!$B$5:$B$28,0),1),0) ,_xlfn.IFNA(INDEX('Partie 6'!$G$5:$G$28,MATCH($A26,'Partie 6'!$C$5:$C$28,0),1),0) , _xlfn.IFNA(INDEX('Partie 6'!$C$5:$C$28,MATCH($A26,'Partie 6'!$F$5:$F$28,0),1),0),_xlfn.IFNA(INDEX('Partie 6'!$C$5:$C$28,MATCH($A26,'Partie 6'!$G$5:$G$28,0),1),0))</f>
        <v>0</v>
      </c>
      <c r="AE26" s="16" t="n">
        <f aca="false">SUM(_xlfn.IFNA(INDEX('Partie 6'!$J$5:$J$28,MATCH($A26,'Partie 6'!$B$5:$B$28,0),1),0) ,_xlfn.IFNA(INDEX('Partie 6'!$J$5:$J$28,MATCH($A26,'Partie 6'!$C$5:$C$28,0),1),0) , _xlfn.IFNA(INDEX('Partie 6'!$K$5:$K$28,MATCH($A26,'Partie 6'!$F$5:$F$28,0),1),0), _xlfn.IFNA(INDEX('Partie 6'!$K$5:$K$28,MATCH($A26,'Partie 6'!$G$5:$G$28,0),1),0))</f>
        <v>0</v>
      </c>
      <c r="AF26" s="16" t="n">
        <f aca="false">SUM(_xlfn.IFNA(INDEX('Partie 6'!$K$5:$K$28,MATCH($A26,'Partie 6'!$B$5:$B$28,0),1),0) ,_xlfn.IFNA(INDEX('Partie 6'!$K$5:$K$28,MATCH($A26,'Partie 6'!$C$5:$C$28,0),1),0) , _xlfn.IFNA(INDEX('Partie 6'!$J$5:$J$28,MATCH($A26,'Partie 6'!$F$5:$F$28,0),1),0), _xlfn.IFNA(INDEX('Partie 6'!$J$5:$J$28,MATCH($A26,'Partie 6'!$G$5:$G$28,0),1),0))</f>
        <v>0</v>
      </c>
      <c r="AG26" s="16" t="n">
        <f aca="false">SUM(_xlfn.IFNA(INDEX('Partie 7'!$C$5:$C$28,MATCH($A26,'Partie 7'!$B$5:$B$28,0),1),0) , _xlfn.IFNA(INDEX('Partie 7'!$B$5:$B$28,MATCH($A26,'Partie 7'!$C$5:$C$28,0),1),0),_xlfn.IFNA(INDEX('Partie 7'!$F$5:$F$28,MATCH($A26,'Partie 7'!$G$5:$G$28,0),1),0),_xlfn.IFNA(INDEX('Partie 7'!$G$5:$G$28,MATCH($A26,'Partie 7'!$F$5:$F$28,0),1),0))</f>
        <v>0</v>
      </c>
      <c r="AH26" s="16" t="n">
        <f aca="false">SUM(_xlfn.IFNA(INDEX('Partie 7'!$F$5:$F$28,MATCH($A26,'Partie 7'!$B$5:$B$28,0),1),0) ,_xlfn.IFNA(INDEX('Partie 7'!$F$5:$F$28,MATCH($A26,'Partie 7'!$C$5:$C$28,0),1),0) , _xlfn.IFNA(INDEX('Partie 7'!$B$5:$B$28,MATCH($A26,'Partie 7'!$F$5:$F$28,0),1),0),_xlfn.IFNA(INDEX('Partie 7'!$B$5:$B$28,MATCH($A26,'Partie 7'!$G$5:$G$28,0),1),0))</f>
        <v>0</v>
      </c>
      <c r="AI26" s="16" t="n">
        <f aca="false">SUM(_xlfn.IFNA(INDEX('Partie 7'!$G$5:$G$28,MATCH($A26,'Partie 7'!$B$5:$B$28,0),1),0) ,_xlfn.IFNA(INDEX('Partie 7'!$G$5:$G$28,MATCH($A26,'Partie 7'!$C$5:$C$28,0),1),0) , _xlfn.IFNA(INDEX('Partie 7'!$C$5:$C$28,MATCH($A26,'Partie 7'!$F$5:$F$28,0),1),0),_xlfn.IFNA(INDEX('Partie 7'!$C$5:$C$28,MATCH($A26,'Partie 7'!$G$5:$G$28,0),1),0))</f>
        <v>0</v>
      </c>
      <c r="AJ26" s="16" t="n">
        <f aca="false">SUM(_xlfn.IFNA(INDEX('Partie 7'!$J$5:$J$28,MATCH($A26,'Partie 7'!$B$5:$B$28,0),1),0) ,_xlfn.IFNA(INDEX('Partie 7'!$J$5:$J$28,MATCH($A26,'Partie 7'!$C$5:$C$28,0),1),0) , _xlfn.IFNA(INDEX('Partie 7'!$K$5:$K$28,MATCH($A26,'Partie 7'!$F$5:$F$28,0),1),0), _xlfn.IFNA(INDEX('Partie 7'!$K$5:$K$28,MATCH($A26,'Partie 7'!$G$5:$G$28,0),1),0))</f>
        <v>0</v>
      </c>
      <c r="AK26" s="16" t="n">
        <f aca="false">SUM(_xlfn.IFNA(INDEX('Partie 7'!$K$5:$K$28,MATCH($A26,'Partie 7'!$B$5:$B$28,0),1),0) ,_xlfn.IFNA(INDEX('Partie 7'!$K$5:$K$28,MATCH($A26,'Partie 7'!$C$5:$C$28,0),1),0) , _xlfn.IFNA(INDEX('Partie 7'!$J$5:$J$28,MATCH($A26,'Partie 7'!$F$5:$F$28,0),1),0), _xlfn.IFNA(INDEX('Partie 7'!$J$5:$J$28,MATCH($A26,'Partie 7'!$G$5:$G$28,0),1),0))</f>
        <v>0</v>
      </c>
    </row>
    <row r="27" customFormat="false" ht="18.55" hidden="false" customHeight="false" outlineLevel="0" collapsed="false">
      <c r="A27" s="14" t="n">
        <v>25</v>
      </c>
      <c r="B27" s="15"/>
      <c r="C27" s="16" t="n">
        <f aca="false">SUM(_xlfn.IFNA(INDEX('Partie 1'!$C$5:$C$28,MATCH($A27,'Partie 1'!$B$5:$B$28,0),1),0) , _xlfn.IFNA(INDEX('Partie 1'!$B$5:$B$28,MATCH($A27,'Partie 1'!$C$5:$C$28,0),1),0),_xlfn.IFNA(INDEX('Partie 1'!$F$5:$F$28,MATCH($A27,'Partie 1'!$G$5:$G$28,0),1),0),_xlfn.IFNA(INDEX('Partie 1'!$G$5:$G$28,MATCH($A27,'Partie 1'!$F$5:$F$28,0),1),0))</f>
        <v>0</v>
      </c>
      <c r="D27" s="16" t="n">
        <f aca="false">SUM(_xlfn.IFNA(INDEX('Partie 1'!$F$5:$F$28,MATCH($A27,'Partie 1'!$B$5:$B$28,0),1),0) ,_xlfn.IFNA(INDEX('Partie 1'!$F$5:$F$28,MATCH($A27,'Partie 1'!$C$5:$C$28,0),1),0) , _xlfn.IFNA(INDEX('Partie 1'!$B$5:$B$28,MATCH($A27,'Partie 1'!$F$5:$F$28,0),1),0),_xlfn.IFNA(INDEX('Partie 1'!$B$5:$B$28,MATCH($A27,'Partie 1'!$G$5:$G$28,0),1),0))</f>
        <v>0</v>
      </c>
      <c r="E27" s="16" t="n">
        <f aca="false">SUM(_xlfn.IFNA(INDEX('Partie 1'!$G$5:$G$28,MATCH($A27,'Partie 1'!$B$5:$B$28,0),1),0) ,_xlfn.IFNA(INDEX('Partie 1'!$G$5:$G$28,MATCH($A27,'Partie 1'!$C$5:$C$28,0),1),0) , _xlfn.IFNA(INDEX('Partie 1'!$C$5:$C$28,MATCH($A27,'Partie 1'!$F$5:$F$28,0),1),0),_xlfn.IFNA(INDEX('Partie 1'!$C$5:$C$28,MATCH($A27,'Partie 1'!$G$5:$G$28,0),1),0))</f>
        <v>0</v>
      </c>
      <c r="F27" s="16" t="n">
        <f aca="false">SUM(_xlfn.IFNA(INDEX('Partie 1'!$J$5:$J$28,MATCH($A27,'Partie 1'!$B$5:$B$28,0),1),0) ,_xlfn.IFNA(INDEX('Partie 1'!$J$5:$J$28,MATCH($A27,'Partie 1'!$C$5:$C$28,0),1),0) , _xlfn.IFNA(INDEX('Partie 1'!$K$5:$K$28,MATCH($A27,'Partie 1'!$F$5:$F$28,0),1),0), _xlfn.IFNA(INDEX('Partie 1'!$K$5:$K$28,MATCH($A27,'Partie 1'!$G$5:$G$28,0),1),0))</f>
        <v>0</v>
      </c>
      <c r="G27" s="16" t="n">
        <f aca="false">SUM(_xlfn.IFNA(INDEX('Partie 1'!$K$5:$K$28,MATCH($A27,'Partie 1'!$B$5:$B$28,0),1),0) ,_xlfn.IFNA(INDEX('Partie 1'!$K$5:$K$28,MATCH($A27,'Partie 1'!$C$5:$C$28,0),1),0) , _xlfn.IFNA(INDEX('Partie 1'!$J$5:$J$28,MATCH($A27,'Partie 1'!$F$5:$F$28,0),1),0), _xlfn.IFNA(INDEX('Partie 1'!$J$5:$J$28,MATCH($A27,'Partie 1'!$G$5:$G$28,0),1),0))</f>
        <v>0</v>
      </c>
      <c r="H27" s="16" t="n">
        <f aca="false">SUM(_xlfn.IFNA(INDEX('Partie 2'!$C$5:$C$28,MATCH($A27,'Partie 2'!$B$5:$B$28,0),1),0) , _xlfn.IFNA(INDEX('Partie 2'!$B$5:$B$28,MATCH($A27,'Partie 2'!$C$5:$C$28,0),1),0),_xlfn.IFNA(INDEX('Partie 2'!$F$5:$F$28,MATCH($A27,'Partie 2'!$G$5:$G$28,0),1),0),_xlfn.IFNA(INDEX('Partie 2'!$G$5:$G$28,MATCH($A27,'Partie 2'!$F$5:$F$28,0),1),0))</f>
        <v>0</v>
      </c>
      <c r="I27" s="16" t="n">
        <f aca="false">SUM(_xlfn.IFNA(INDEX('Partie 2'!$F$5:$F$28,MATCH($A27,'Partie 2'!$B$5:$B$28,0),1),0) ,_xlfn.IFNA(INDEX('Partie 2'!$F$5:$F$28,MATCH($A27,'Partie 2'!$C$5:$C$28,0),1),0) , _xlfn.IFNA(INDEX('Partie 2'!$B$5:$B$28,MATCH($A27,'Partie 2'!$F$5:$F$28,0),1),0),_xlfn.IFNA(INDEX('Partie 2'!$B$5:$B$28,MATCH($A27,'Partie 2'!$G$5:$G$28,0),1),0))</f>
        <v>0</v>
      </c>
      <c r="J27" s="16" t="n">
        <f aca="false">SUM(_xlfn.IFNA(INDEX('Partie 2'!$G$5:$G$28,MATCH($A27,'Partie 2'!$B$5:$B$28,0),1),0) ,_xlfn.IFNA(INDEX('Partie 2'!$G$5:$G$28,MATCH($A27,'Partie 2'!$C$5:$C$28,0),1),0) , _xlfn.IFNA(INDEX('Partie 2'!$C$5:$C$28,MATCH($A27,'Partie 2'!$F$5:$F$28,0),1),0),_xlfn.IFNA(INDEX('Partie 2'!$C$5:$C$28,MATCH($A27,'Partie 2'!$G$5:$G$28,0),1),0))</f>
        <v>0</v>
      </c>
      <c r="K27" s="16" t="n">
        <f aca="false">SUM(_xlfn.IFNA(INDEX('Partie 2'!$J$5:$J$28,MATCH($A27,'Partie 2'!$B$5:$B$28,0),1),0) ,_xlfn.IFNA(INDEX('Partie 2'!$J$5:$J$28,MATCH($A27,'Partie 2'!$C$5:$C$28,0),1),0) , _xlfn.IFNA(INDEX('Partie 2'!$K$5:$K$28,MATCH($A27,'Partie 2'!$F$5:$F$28,0),1),0), _xlfn.IFNA(INDEX('Partie 2'!$K$5:$K$28,MATCH($A27,'Partie 2'!$G$5:$G$28,0),1),0))</f>
        <v>0</v>
      </c>
      <c r="L27" s="16" t="n">
        <f aca="false">SUM(_xlfn.IFNA(INDEX('Partie 2'!$K$5:$K$28,MATCH($A27,'Partie 2'!$B$5:$B$28,0),1),0) ,_xlfn.IFNA(INDEX('Partie 2'!$K$5:$K$28,MATCH($A27,'Partie 2'!$C$5:$C$28,0),1),0) , _xlfn.IFNA(INDEX('Partie 2'!$J$5:$J$28,MATCH($A27,'Partie 2'!$F$5:$F$28,0),1),0), _xlfn.IFNA(INDEX('Partie 2'!$J$5:$J$28,MATCH($A27,'Partie 2'!$G$5:$G$28,0),1),0))</f>
        <v>0</v>
      </c>
      <c r="M27" s="16" t="n">
        <f aca="false">SUM(_xlfn.IFNA(INDEX('Partie 3'!$C$5:$C$28,MATCH($A27,'Partie 3'!$B$5:$B$28,0),1),0) , _xlfn.IFNA(INDEX('Partie 3'!$B$5:$B$28,MATCH($A27,'Partie 3'!$C$5:$C$28,0),1),0),_xlfn.IFNA(INDEX('Partie 3'!$F$5:$F$28,MATCH($A27,'Partie 3'!$G$5:$G$28,0),1),0),_xlfn.IFNA(INDEX('Partie 3'!$G$5:$G$28,MATCH($A27,'Partie 3'!$F$5:$F$28,0),1),0))</f>
        <v>0</v>
      </c>
      <c r="N27" s="16" t="n">
        <f aca="false">SUM(_xlfn.IFNA(INDEX('Partie 3'!$F$5:$F$28,MATCH($A27,'Partie 3'!$B$5:$B$28,0),1),0) ,_xlfn.IFNA(INDEX('Partie 3'!$F$5:$F$28,MATCH($A27,'Partie 3'!$C$5:$C$28,0),1),0) , _xlfn.IFNA(INDEX('Partie 3'!$B$5:$B$28,MATCH($A27,'Partie 3'!$F$5:$F$28,0),1),0),_xlfn.IFNA(INDEX('Partie 3'!$B$5:$B$28,MATCH($A27,'Partie 3'!$G$5:$G$28,0),1),0))</f>
        <v>0</v>
      </c>
      <c r="O27" s="16" t="n">
        <f aca="false">SUM(_xlfn.IFNA(INDEX('Partie 3'!$G$5:$G$28,MATCH($A27,'Partie 3'!$B$5:$B$28,0),1),0) ,_xlfn.IFNA(INDEX('Partie 3'!$G$5:$G$28,MATCH($A27,'Partie 3'!$C$5:$C$28,0),1),0) , _xlfn.IFNA(INDEX('Partie 3'!$C$5:$C$28,MATCH($A27,'Partie 3'!$F$5:$F$28,0),1),0),_xlfn.IFNA(INDEX('Partie 3'!$C$5:$C$28,MATCH($A27,'Partie 3'!$G$5:$G$28,0),1),0))</f>
        <v>0</v>
      </c>
      <c r="P27" s="16" t="n">
        <f aca="false">SUM(_xlfn.IFNA(INDEX('Partie 3'!$J$5:$J$28,MATCH($A27,'Partie 3'!$B$5:$B$28,0),1),0) ,_xlfn.IFNA(INDEX('Partie 3'!$J$5:$J$28,MATCH($A27,'Partie 3'!$C$5:$C$28,0),1),0) , _xlfn.IFNA(INDEX('Partie 3'!$K$5:$K$28,MATCH($A27,'Partie 3'!$F$5:$F$28,0),1),0), _xlfn.IFNA(INDEX('Partie 3'!$K$5:$K$28,MATCH($A27,'Partie 3'!$G$5:$G$28,0),1),0))</f>
        <v>0</v>
      </c>
      <c r="Q27" s="16" t="n">
        <f aca="false">SUM(_xlfn.IFNA(INDEX('Partie 3'!$K$5:$K$28,MATCH($A27,'Partie 3'!$B$5:$B$28,0),1),0) ,_xlfn.IFNA(INDEX('Partie 3'!$K$5:$K$28,MATCH($A27,'Partie 3'!$C$5:$C$28,0),1),0) , _xlfn.IFNA(INDEX('Partie 3'!$J$5:$J$28,MATCH($A27,'Partie 3'!$F$5:$F$28,0),1),0), _xlfn.IFNA(INDEX('Partie 3'!$J$5:$J$28,MATCH($A27,'Partie 3'!$G$5:$G$28,0),1),0))</f>
        <v>0</v>
      </c>
      <c r="R27" s="16" t="n">
        <f aca="false">SUM(_xlfn.IFNA(INDEX('Partie 4'!$C$5:$C$28,MATCH($A27,'Partie 4'!$B$5:$B$28,0),1),0) , _xlfn.IFNA(INDEX('Partie 4'!$B$5:$B$28,MATCH($A27,'Partie 4'!$C$5:$C$28,0),1),0),_xlfn.IFNA(INDEX('Partie 4'!$F$5:$F$28,MATCH($A27,'Partie 4'!$G$5:$G$28,0),1),0),_xlfn.IFNA(INDEX('Partie 4'!$G$5:$G$28,MATCH($A27,'Partie 4'!$F$5:$F$28,0),1),0))</f>
        <v>0</v>
      </c>
      <c r="S27" s="16" t="n">
        <f aca="false">SUM(_xlfn.IFNA(INDEX('Partie 4'!$F$5:$F$28,MATCH($A27,'Partie 4'!$B$5:$B$28,0),1),0) ,_xlfn.IFNA(INDEX('Partie 4'!$F$5:$F$28,MATCH($A27,'Partie 4'!$C$5:$C$28,0),1),0) , _xlfn.IFNA(INDEX('Partie 4'!$B$5:$B$28,MATCH($A27,'Partie 4'!$F$5:$F$28,0),1),0),_xlfn.IFNA(INDEX('Partie 4'!$B$5:$B$28,MATCH($A27,'Partie 4'!$G$5:$G$28,0),1),0))</f>
        <v>0</v>
      </c>
      <c r="T27" s="16" t="n">
        <f aca="false">SUM(_xlfn.IFNA(INDEX('Partie 4'!$G$5:$G$28,MATCH($A27,'Partie 4'!$B$5:$B$28,0),1),0) ,_xlfn.IFNA(INDEX('Partie 4'!$G$5:$G$28,MATCH($A27,'Partie 4'!$C$5:$C$28,0),1),0) , _xlfn.IFNA(INDEX('Partie 4'!$C$5:$C$28,MATCH($A27,'Partie 4'!$F$5:$F$28,0),1),0),_xlfn.IFNA(INDEX('Partie 4'!$C$5:$C$28,MATCH($A27,'Partie 4'!$G$5:$G$28,0),1),0))</f>
        <v>0</v>
      </c>
      <c r="U27" s="16" t="n">
        <f aca="false">SUM(_xlfn.IFNA(INDEX('Partie 4'!$J$5:$J$28,MATCH($A27,'Partie 4'!$B$5:$B$28,0),1),0) ,_xlfn.IFNA(INDEX('Partie 4'!$J$5:$J$28,MATCH($A27,'Partie 4'!$C$5:$C$28,0),1),0) , _xlfn.IFNA(INDEX('Partie 4'!$K$5:$K$28,MATCH($A27,'Partie 4'!$F$5:$F$28,0),1),0), _xlfn.IFNA(INDEX('Partie 4'!$K$5:$K$28,MATCH($A27,'Partie 4'!$G$5:$G$28,0),1),0))</f>
        <v>0</v>
      </c>
      <c r="V27" s="16" t="n">
        <f aca="false">SUM(_xlfn.IFNA(INDEX('Partie 4'!$K$5:$K$28,MATCH($A27,'Partie 4'!$B$5:$B$28,0),1),0) ,_xlfn.IFNA(INDEX('Partie 4'!$K$5:$K$28,MATCH($A27,'Partie 4'!$C$5:$C$28,0),1),0) , _xlfn.IFNA(INDEX('Partie 4'!$J$5:$J$28,MATCH($A27,'Partie 4'!$F$5:$F$28,0),1),0), _xlfn.IFNA(INDEX('Partie 4'!$J$5:$J$28,MATCH($A27,'Partie 4'!$G$5:$G$28,0),1),0))</f>
        <v>0</v>
      </c>
      <c r="W27" s="16" t="n">
        <f aca="false">SUM(_xlfn.IFNA(INDEX('Partie 5'!$C$5:$C$28,MATCH($A27,'Partie 5'!$B$5:$B$28,0),1),0) , _xlfn.IFNA(INDEX('Partie 5'!$B$5:$B$28,MATCH($A27,'Partie 5'!$C$5:$C$28,0),1),0),_xlfn.IFNA(INDEX('Partie 5'!$F$5:$F$28,MATCH($A27,'Partie 5'!$G$5:$G$28,0),1),0),_xlfn.IFNA(INDEX('Partie 5'!$G$5:$G$28,MATCH($A27,'Partie 5'!$F$5:$F$28,0),1),0))</f>
        <v>0</v>
      </c>
      <c r="X27" s="16" t="n">
        <f aca="false">SUM(_xlfn.IFNA(INDEX('Partie 5'!$F$5:$F$28,MATCH($A27,'Partie 5'!$B$5:$B$28,0),1),0) ,_xlfn.IFNA(INDEX('Partie 5'!$F$5:$F$28,MATCH($A27,'Partie 5'!$C$5:$C$28,0),1),0) , _xlfn.IFNA(INDEX('Partie 5'!$B$5:$B$28,MATCH($A27,'Partie 5'!$F$5:$F$28,0),1),0),_xlfn.IFNA(INDEX('Partie 5'!$B$5:$B$28,MATCH($A27,'Partie 5'!$G$5:$G$28,0),1),0))</f>
        <v>0</v>
      </c>
      <c r="Y27" s="16" t="n">
        <f aca="false">SUM(_xlfn.IFNA(INDEX('Partie 5'!$G$5:$G$28,MATCH($A27,'Partie 5'!$B$5:$B$28,0),1),0) ,_xlfn.IFNA(INDEX('Partie 5'!$G$5:$G$28,MATCH($A27,'Partie 5'!$C$5:$C$28,0),1),0) , _xlfn.IFNA(INDEX('Partie 5'!$C$5:$C$28,MATCH($A27,'Partie 5'!$F$5:$F$28,0),1),0),_xlfn.IFNA(INDEX('Partie 5'!$C$5:$C$28,MATCH($A27,'Partie 5'!$G$5:$G$28,0),1),0))</f>
        <v>0</v>
      </c>
      <c r="Z27" s="16" t="n">
        <f aca="false">SUM(_xlfn.IFNA(INDEX('Partie 5'!$J$5:$J$28,MATCH($A27,'Partie 5'!$B$5:$B$28,0),1),0) ,_xlfn.IFNA(INDEX('Partie 5'!$J$5:$J$28,MATCH($A27,'Partie 5'!$C$5:$C$28,0),1),0) , _xlfn.IFNA(INDEX('Partie 5'!$K$5:$K$28,MATCH($A27,'Partie 5'!$F$5:$F$28,0),1),0), _xlfn.IFNA(INDEX('Partie 5'!$K$5:$K$28,MATCH($A27,'Partie 5'!$G$5:$G$28,0),1),0))</f>
        <v>0</v>
      </c>
      <c r="AA27" s="16" t="n">
        <f aca="false">SUM(_xlfn.IFNA(INDEX('Partie 5'!$K$5:$K$28,MATCH($A27,'Partie 5'!$B$5:$B$28,0),1),0) ,_xlfn.IFNA(INDEX('Partie 5'!$K$5:$K$28,MATCH($A27,'Partie 5'!$C$5:$C$28,0),1),0) , _xlfn.IFNA(INDEX('Partie 5'!$J$5:$J$28,MATCH($A27,'Partie 5'!$F$5:$F$28,0),1),0), _xlfn.IFNA(INDEX('Partie 5'!$J$5:$J$28,MATCH($A27,'Partie 5'!$G$5:$G$28,0),1),0))</f>
        <v>0</v>
      </c>
      <c r="AB27" s="16" t="n">
        <f aca="false">SUM(_xlfn.IFNA(INDEX('Partie 6'!$C$5:$C$28,MATCH($A27,'Partie 6'!$B$5:$B$28,0),1),0) , _xlfn.IFNA(INDEX('Partie 6'!$B$5:$B$28,MATCH($A27,'Partie 6'!$C$5:$C$28,0),1),0),_xlfn.IFNA(INDEX('Partie 6'!$F$5:$F$28,MATCH($A27,'Partie 6'!$G$5:$G$28,0),1),0),_xlfn.IFNA(INDEX('Partie 6'!$G$5:$G$28,MATCH($A27,'Partie 6'!$F$5:$F$28,0),1),0))</f>
        <v>0</v>
      </c>
      <c r="AC27" s="16" t="n">
        <f aca="false">SUM(_xlfn.IFNA(INDEX('Partie 6'!$F$5:$F$28,MATCH($A27,'Partie 6'!$B$5:$B$28,0),1),0) ,_xlfn.IFNA(INDEX('Partie 6'!$F$5:$F$28,MATCH($A27,'Partie 6'!$C$5:$C$28,0),1),0) , _xlfn.IFNA(INDEX('Partie 6'!$B$5:$B$28,MATCH($A27,'Partie 6'!$F$5:$F$28,0),1),0),_xlfn.IFNA(INDEX('Partie 6'!$B$5:$B$28,MATCH($A27,'Partie 6'!$G$5:$G$28,0),1),0))</f>
        <v>0</v>
      </c>
      <c r="AD27" s="16" t="n">
        <f aca="false">SUM(_xlfn.IFNA(INDEX('Partie 6'!$G$5:$G$28,MATCH($A27,'Partie 6'!$B$5:$B$28,0),1),0) ,_xlfn.IFNA(INDEX('Partie 6'!$G$5:$G$28,MATCH($A27,'Partie 6'!$C$5:$C$28,0),1),0) , _xlfn.IFNA(INDEX('Partie 6'!$C$5:$C$28,MATCH($A27,'Partie 6'!$F$5:$F$28,0),1),0),_xlfn.IFNA(INDEX('Partie 6'!$C$5:$C$28,MATCH($A27,'Partie 6'!$G$5:$G$28,0),1),0))</f>
        <v>0</v>
      </c>
      <c r="AE27" s="16" t="n">
        <f aca="false">SUM(_xlfn.IFNA(INDEX('Partie 6'!$J$5:$J$28,MATCH($A27,'Partie 6'!$B$5:$B$28,0),1),0) ,_xlfn.IFNA(INDEX('Partie 6'!$J$5:$J$28,MATCH($A27,'Partie 6'!$C$5:$C$28,0),1),0) , _xlfn.IFNA(INDEX('Partie 6'!$K$5:$K$28,MATCH($A27,'Partie 6'!$F$5:$F$28,0),1),0), _xlfn.IFNA(INDEX('Partie 6'!$K$5:$K$28,MATCH($A27,'Partie 6'!$G$5:$G$28,0),1),0))</f>
        <v>0</v>
      </c>
      <c r="AF27" s="16" t="n">
        <f aca="false">SUM(_xlfn.IFNA(INDEX('Partie 6'!$K$5:$K$28,MATCH($A27,'Partie 6'!$B$5:$B$28,0),1),0) ,_xlfn.IFNA(INDEX('Partie 6'!$K$5:$K$28,MATCH($A27,'Partie 6'!$C$5:$C$28,0),1),0) , _xlfn.IFNA(INDEX('Partie 6'!$J$5:$J$28,MATCH($A27,'Partie 6'!$F$5:$F$28,0),1),0), _xlfn.IFNA(INDEX('Partie 6'!$J$5:$J$28,MATCH($A27,'Partie 6'!$G$5:$G$28,0),1),0))</f>
        <v>0</v>
      </c>
      <c r="AG27" s="16" t="n">
        <f aca="false">SUM(_xlfn.IFNA(INDEX('Partie 7'!$C$5:$C$28,MATCH($A27,'Partie 7'!$B$5:$B$28,0),1),0) , _xlfn.IFNA(INDEX('Partie 7'!$B$5:$B$28,MATCH($A27,'Partie 7'!$C$5:$C$28,0),1),0),_xlfn.IFNA(INDEX('Partie 7'!$F$5:$F$28,MATCH($A27,'Partie 7'!$G$5:$G$28,0),1),0),_xlfn.IFNA(INDEX('Partie 7'!$G$5:$G$28,MATCH($A27,'Partie 7'!$F$5:$F$28,0),1),0))</f>
        <v>0</v>
      </c>
      <c r="AH27" s="16" t="n">
        <f aca="false">SUM(_xlfn.IFNA(INDEX('Partie 7'!$F$5:$F$28,MATCH($A27,'Partie 7'!$B$5:$B$28,0),1),0) ,_xlfn.IFNA(INDEX('Partie 7'!$F$5:$F$28,MATCH($A27,'Partie 7'!$C$5:$C$28,0),1),0) , _xlfn.IFNA(INDEX('Partie 7'!$B$5:$B$28,MATCH($A27,'Partie 7'!$F$5:$F$28,0),1),0),_xlfn.IFNA(INDEX('Partie 7'!$B$5:$B$28,MATCH($A27,'Partie 7'!$G$5:$G$28,0),1),0))</f>
        <v>0</v>
      </c>
      <c r="AI27" s="16" t="n">
        <f aca="false">SUM(_xlfn.IFNA(INDEX('Partie 7'!$G$5:$G$28,MATCH($A27,'Partie 7'!$B$5:$B$28,0),1),0) ,_xlfn.IFNA(INDEX('Partie 7'!$G$5:$G$28,MATCH($A27,'Partie 7'!$C$5:$C$28,0),1),0) , _xlfn.IFNA(INDEX('Partie 7'!$C$5:$C$28,MATCH($A27,'Partie 7'!$F$5:$F$28,0),1),0),_xlfn.IFNA(INDEX('Partie 7'!$C$5:$C$28,MATCH($A27,'Partie 7'!$G$5:$G$28,0),1),0))</f>
        <v>0</v>
      </c>
      <c r="AJ27" s="16" t="n">
        <f aca="false">SUM(_xlfn.IFNA(INDEX('Partie 7'!$J$5:$J$28,MATCH($A27,'Partie 7'!$B$5:$B$28,0),1),0) ,_xlfn.IFNA(INDEX('Partie 7'!$J$5:$J$28,MATCH($A27,'Partie 7'!$C$5:$C$28,0),1),0) , _xlfn.IFNA(INDEX('Partie 7'!$K$5:$K$28,MATCH($A27,'Partie 7'!$F$5:$F$28,0),1),0), _xlfn.IFNA(INDEX('Partie 7'!$K$5:$K$28,MATCH($A27,'Partie 7'!$G$5:$G$28,0),1),0))</f>
        <v>0</v>
      </c>
      <c r="AK27" s="16" t="n">
        <f aca="false">SUM(_xlfn.IFNA(INDEX('Partie 7'!$K$5:$K$28,MATCH($A27,'Partie 7'!$B$5:$B$28,0),1),0) ,_xlfn.IFNA(INDEX('Partie 7'!$K$5:$K$28,MATCH($A27,'Partie 7'!$C$5:$C$28,0),1),0) , _xlfn.IFNA(INDEX('Partie 7'!$J$5:$J$28,MATCH($A27,'Partie 7'!$F$5:$F$28,0),1),0), _xlfn.IFNA(INDEX('Partie 7'!$J$5:$J$28,MATCH($A27,'Partie 7'!$G$5:$G$28,0),1),0))</f>
        <v>0</v>
      </c>
    </row>
    <row r="28" customFormat="false" ht="18.55" hidden="false" customHeight="false" outlineLevel="0" collapsed="false">
      <c r="A28" s="14" t="n">
        <v>26</v>
      </c>
      <c r="B28" s="15"/>
      <c r="C28" s="16" t="n">
        <f aca="false">SUM(_xlfn.IFNA(INDEX('Partie 1'!$C$5:$C$28,MATCH($A28,'Partie 1'!$B$5:$B$28,0),1),0) , _xlfn.IFNA(INDEX('Partie 1'!$B$5:$B$28,MATCH($A28,'Partie 1'!$C$5:$C$28,0),1),0),_xlfn.IFNA(INDEX('Partie 1'!$F$5:$F$28,MATCH($A28,'Partie 1'!$G$5:$G$28,0),1),0),_xlfn.IFNA(INDEX('Partie 1'!$G$5:$G$28,MATCH($A28,'Partie 1'!$F$5:$F$28,0),1),0))</f>
        <v>0</v>
      </c>
      <c r="D28" s="16" t="n">
        <f aca="false">SUM(_xlfn.IFNA(INDEX('Partie 1'!$F$5:$F$28,MATCH($A28,'Partie 1'!$B$5:$B$28,0),1),0) ,_xlfn.IFNA(INDEX('Partie 1'!$F$5:$F$28,MATCH($A28,'Partie 1'!$C$5:$C$28,0),1),0) , _xlfn.IFNA(INDEX('Partie 1'!$B$5:$B$28,MATCH($A28,'Partie 1'!$F$5:$F$28,0),1),0),_xlfn.IFNA(INDEX('Partie 1'!$B$5:$B$28,MATCH($A28,'Partie 1'!$G$5:$G$28,0),1),0))</f>
        <v>0</v>
      </c>
      <c r="E28" s="16" t="n">
        <f aca="false">SUM(_xlfn.IFNA(INDEX('Partie 1'!$G$5:$G$28,MATCH($A28,'Partie 1'!$B$5:$B$28,0),1),0) ,_xlfn.IFNA(INDEX('Partie 1'!$G$5:$G$28,MATCH($A28,'Partie 1'!$C$5:$C$28,0),1),0) , _xlfn.IFNA(INDEX('Partie 1'!$C$5:$C$28,MATCH($A28,'Partie 1'!$F$5:$F$28,0),1),0),_xlfn.IFNA(INDEX('Partie 1'!$C$5:$C$28,MATCH($A28,'Partie 1'!$G$5:$G$28,0),1),0))</f>
        <v>0</v>
      </c>
      <c r="F28" s="16" t="n">
        <f aca="false">SUM(_xlfn.IFNA(INDEX('Partie 1'!$J$5:$J$28,MATCH($A28,'Partie 1'!$B$5:$B$28,0),1),0) ,_xlfn.IFNA(INDEX('Partie 1'!$J$5:$J$28,MATCH($A28,'Partie 1'!$C$5:$C$28,0),1),0) , _xlfn.IFNA(INDEX('Partie 1'!$K$5:$K$28,MATCH($A28,'Partie 1'!$F$5:$F$28,0),1),0), _xlfn.IFNA(INDEX('Partie 1'!$K$5:$K$28,MATCH($A28,'Partie 1'!$G$5:$G$28,0),1),0))</f>
        <v>0</v>
      </c>
      <c r="G28" s="16" t="n">
        <f aca="false">SUM(_xlfn.IFNA(INDEX('Partie 1'!$K$5:$K$28,MATCH($A28,'Partie 1'!$B$5:$B$28,0),1),0) ,_xlfn.IFNA(INDEX('Partie 1'!$K$5:$K$28,MATCH($A28,'Partie 1'!$C$5:$C$28,0),1),0) , _xlfn.IFNA(INDEX('Partie 1'!$J$5:$J$28,MATCH($A28,'Partie 1'!$F$5:$F$28,0),1),0), _xlfn.IFNA(INDEX('Partie 1'!$J$5:$J$28,MATCH($A28,'Partie 1'!$G$5:$G$28,0),1),0))</f>
        <v>0</v>
      </c>
      <c r="H28" s="16" t="n">
        <f aca="false">SUM(_xlfn.IFNA(INDEX('Partie 2'!$C$5:$C$28,MATCH($A28,'Partie 2'!$B$5:$B$28,0),1),0) , _xlfn.IFNA(INDEX('Partie 2'!$B$5:$B$28,MATCH($A28,'Partie 2'!$C$5:$C$28,0),1),0),_xlfn.IFNA(INDEX('Partie 2'!$F$5:$F$28,MATCH($A28,'Partie 2'!$G$5:$G$28,0),1),0),_xlfn.IFNA(INDEX('Partie 2'!$G$5:$G$28,MATCH($A28,'Partie 2'!$F$5:$F$28,0),1),0))</f>
        <v>0</v>
      </c>
      <c r="I28" s="16" t="n">
        <f aca="false">SUM(_xlfn.IFNA(INDEX('Partie 2'!$F$5:$F$28,MATCH($A28,'Partie 2'!$B$5:$B$28,0),1),0) ,_xlfn.IFNA(INDEX('Partie 2'!$F$5:$F$28,MATCH($A28,'Partie 2'!$C$5:$C$28,0),1),0) , _xlfn.IFNA(INDEX('Partie 2'!$B$5:$B$28,MATCH($A28,'Partie 2'!$F$5:$F$28,0),1),0),_xlfn.IFNA(INDEX('Partie 2'!$B$5:$B$28,MATCH($A28,'Partie 2'!$G$5:$G$28,0),1),0))</f>
        <v>0</v>
      </c>
      <c r="J28" s="16" t="n">
        <f aca="false">SUM(_xlfn.IFNA(INDEX('Partie 2'!$G$5:$G$28,MATCH($A28,'Partie 2'!$B$5:$B$28,0),1),0) ,_xlfn.IFNA(INDEX('Partie 2'!$G$5:$G$28,MATCH($A28,'Partie 2'!$C$5:$C$28,0),1),0) , _xlfn.IFNA(INDEX('Partie 2'!$C$5:$C$28,MATCH($A28,'Partie 2'!$F$5:$F$28,0),1),0),_xlfn.IFNA(INDEX('Partie 2'!$C$5:$C$28,MATCH($A28,'Partie 2'!$G$5:$G$28,0),1),0))</f>
        <v>0</v>
      </c>
      <c r="K28" s="16" t="n">
        <f aca="false">SUM(_xlfn.IFNA(INDEX('Partie 2'!$J$5:$J$28,MATCH($A28,'Partie 2'!$B$5:$B$28,0),1),0) ,_xlfn.IFNA(INDEX('Partie 2'!$J$5:$J$28,MATCH($A28,'Partie 2'!$C$5:$C$28,0),1),0) , _xlfn.IFNA(INDEX('Partie 2'!$K$5:$K$28,MATCH($A28,'Partie 2'!$F$5:$F$28,0),1),0), _xlfn.IFNA(INDEX('Partie 2'!$K$5:$K$28,MATCH($A28,'Partie 2'!$G$5:$G$28,0),1),0))</f>
        <v>0</v>
      </c>
      <c r="L28" s="16" t="n">
        <f aca="false">SUM(_xlfn.IFNA(INDEX('Partie 2'!$K$5:$K$28,MATCH($A28,'Partie 2'!$B$5:$B$28,0),1),0) ,_xlfn.IFNA(INDEX('Partie 2'!$K$5:$K$28,MATCH($A28,'Partie 2'!$C$5:$C$28,0),1),0) , _xlfn.IFNA(INDEX('Partie 2'!$J$5:$J$28,MATCH($A28,'Partie 2'!$F$5:$F$28,0),1),0), _xlfn.IFNA(INDEX('Partie 2'!$J$5:$J$28,MATCH($A28,'Partie 2'!$G$5:$G$28,0),1),0))</f>
        <v>0</v>
      </c>
      <c r="M28" s="16" t="n">
        <f aca="false">SUM(_xlfn.IFNA(INDEX('Partie 3'!$C$5:$C$28,MATCH($A28,'Partie 3'!$B$5:$B$28,0),1),0) , _xlfn.IFNA(INDEX('Partie 3'!$B$5:$B$28,MATCH($A28,'Partie 3'!$C$5:$C$28,0),1),0),_xlfn.IFNA(INDEX('Partie 3'!$F$5:$F$28,MATCH($A28,'Partie 3'!$G$5:$G$28,0),1),0),_xlfn.IFNA(INDEX('Partie 3'!$G$5:$G$28,MATCH($A28,'Partie 3'!$F$5:$F$28,0),1),0))</f>
        <v>0</v>
      </c>
      <c r="N28" s="16" t="n">
        <f aca="false">SUM(_xlfn.IFNA(INDEX('Partie 3'!$F$5:$F$28,MATCH($A28,'Partie 3'!$B$5:$B$28,0),1),0) ,_xlfn.IFNA(INDEX('Partie 3'!$F$5:$F$28,MATCH($A28,'Partie 3'!$C$5:$C$28,0),1),0) , _xlfn.IFNA(INDEX('Partie 3'!$B$5:$B$28,MATCH($A28,'Partie 3'!$F$5:$F$28,0),1),0),_xlfn.IFNA(INDEX('Partie 3'!$B$5:$B$28,MATCH($A28,'Partie 3'!$G$5:$G$28,0),1),0))</f>
        <v>0</v>
      </c>
      <c r="O28" s="16" t="n">
        <f aca="false">SUM(_xlfn.IFNA(INDEX('Partie 3'!$G$5:$G$28,MATCH($A28,'Partie 3'!$B$5:$B$28,0),1),0) ,_xlfn.IFNA(INDEX('Partie 3'!$G$5:$G$28,MATCH($A28,'Partie 3'!$C$5:$C$28,0),1),0) , _xlfn.IFNA(INDEX('Partie 3'!$C$5:$C$28,MATCH($A28,'Partie 3'!$F$5:$F$28,0),1),0),_xlfn.IFNA(INDEX('Partie 3'!$C$5:$C$28,MATCH($A28,'Partie 3'!$G$5:$G$28,0),1),0))</f>
        <v>0</v>
      </c>
      <c r="P28" s="16" t="n">
        <f aca="false">SUM(_xlfn.IFNA(INDEX('Partie 3'!$J$5:$J$28,MATCH($A28,'Partie 3'!$B$5:$B$28,0),1),0) ,_xlfn.IFNA(INDEX('Partie 3'!$J$5:$J$28,MATCH($A28,'Partie 3'!$C$5:$C$28,0),1),0) , _xlfn.IFNA(INDEX('Partie 3'!$K$5:$K$28,MATCH($A28,'Partie 3'!$F$5:$F$28,0),1),0), _xlfn.IFNA(INDEX('Partie 3'!$K$5:$K$28,MATCH($A28,'Partie 3'!$G$5:$G$28,0),1),0))</f>
        <v>0</v>
      </c>
      <c r="Q28" s="16" t="n">
        <f aca="false">SUM(_xlfn.IFNA(INDEX('Partie 3'!$K$5:$K$28,MATCH($A28,'Partie 3'!$B$5:$B$28,0),1),0) ,_xlfn.IFNA(INDEX('Partie 3'!$K$5:$K$28,MATCH($A28,'Partie 3'!$C$5:$C$28,0),1),0) , _xlfn.IFNA(INDEX('Partie 3'!$J$5:$J$28,MATCH($A28,'Partie 3'!$F$5:$F$28,0),1),0), _xlfn.IFNA(INDEX('Partie 3'!$J$5:$J$28,MATCH($A28,'Partie 3'!$G$5:$G$28,0),1),0))</f>
        <v>0</v>
      </c>
      <c r="R28" s="16" t="n">
        <f aca="false">SUM(_xlfn.IFNA(INDEX('Partie 4'!$C$5:$C$28,MATCH($A28,'Partie 4'!$B$5:$B$28,0),1),0) , _xlfn.IFNA(INDEX('Partie 4'!$B$5:$B$28,MATCH($A28,'Partie 4'!$C$5:$C$28,0),1),0),_xlfn.IFNA(INDEX('Partie 4'!$F$5:$F$28,MATCH($A28,'Partie 4'!$G$5:$G$28,0),1),0),_xlfn.IFNA(INDEX('Partie 4'!$G$5:$G$28,MATCH($A28,'Partie 4'!$F$5:$F$28,0),1),0))</f>
        <v>0</v>
      </c>
      <c r="S28" s="16" t="n">
        <f aca="false">SUM(_xlfn.IFNA(INDEX('Partie 4'!$F$5:$F$28,MATCH($A28,'Partie 4'!$B$5:$B$28,0),1),0) ,_xlfn.IFNA(INDEX('Partie 4'!$F$5:$F$28,MATCH($A28,'Partie 4'!$C$5:$C$28,0),1),0) , _xlfn.IFNA(INDEX('Partie 4'!$B$5:$B$28,MATCH($A28,'Partie 4'!$F$5:$F$28,0),1),0),_xlfn.IFNA(INDEX('Partie 4'!$B$5:$B$28,MATCH($A28,'Partie 4'!$G$5:$G$28,0),1),0))</f>
        <v>0</v>
      </c>
      <c r="T28" s="16" t="n">
        <f aca="false">SUM(_xlfn.IFNA(INDEX('Partie 4'!$G$5:$G$28,MATCH($A28,'Partie 4'!$B$5:$B$28,0),1),0) ,_xlfn.IFNA(INDEX('Partie 4'!$G$5:$G$28,MATCH($A28,'Partie 4'!$C$5:$C$28,0),1),0) , _xlfn.IFNA(INDEX('Partie 4'!$C$5:$C$28,MATCH($A28,'Partie 4'!$F$5:$F$28,0),1),0),_xlfn.IFNA(INDEX('Partie 4'!$C$5:$C$28,MATCH($A28,'Partie 4'!$G$5:$G$28,0),1),0))</f>
        <v>0</v>
      </c>
      <c r="U28" s="16" t="n">
        <f aca="false">SUM(_xlfn.IFNA(INDEX('Partie 4'!$J$5:$J$28,MATCH($A28,'Partie 4'!$B$5:$B$28,0),1),0) ,_xlfn.IFNA(INDEX('Partie 4'!$J$5:$J$28,MATCH($A28,'Partie 4'!$C$5:$C$28,0),1),0) , _xlfn.IFNA(INDEX('Partie 4'!$K$5:$K$28,MATCH($A28,'Partie 4'!$F$5:$F$28,0),1),0), _xlfn.IFNA(INDEX('Partie 4'!$K$5:$K$28,MATCH($A28,'Partie 4'!$G$5:$G$28,0),1),0))</f>
        <v>0</v>
      </c>
      <c r="V28" s="16" t="n">
        <f aca="false">SUM(_xlfn.IFNA(INDEX('Partie 4'!$K$5:$K$28,MATCH($A28,'Partie 4'!$B$5:$B$28,0),1),0) ,_xlfn.IFNA(INDEX('Partie 4'!$K$5:$K$28,MATCH($A28,'Partie 4'!$C$5:$C$28,0),1),0) , _xlfn.IFNA(INDEX('Partie 4'!$J$5:$J$28,MATCH($A28,'Partie 4'!$F$5:$F$28,0),1),0), _xlfn.IFNA(INDEX('Partie 4'!$J$5:$J$28,MATCH($A28,'Partie 4'!$G$5:$G$28,0),1),0))</f>
        <v>0</v>
      </c>
      <c r="W28" s="16" t="n">
        <f aca="false">SUM(_xlfn.IFNA(INDEX('Partie 5'!$C$5:$C$28,MATCH($A28,'Partie 5'!$B$5:$B$28,0),1),0) , _xlfn.IFNA(INDEX('Partie 5'!$B$5:$B$28,MATCH($A28,'Partie 5'!$C$5:$C$28,0),1),0),_xlfn.IFNA(INDEX('Partie 5'!$F$5:$F$28,MATCH($A28,'Partie 5'!$G$5:$G$28,0),1),0),_xlfn.IFNA(INDEX('Partie 5'!$G$5:$G$28,MATCH($A28,'Partie 5'!$F$5:$F$28,0),1),0))</f>
        <v>0</v>
      </c>
      <c r="X28" s="16" t="n">
        <f aca="false">SUM(_xlfn.IFNA(INDEX('Partie 5'!$F$5:$F$28,MATCH($A28,'Partie 5'!$B$5:$B$28,0),1),0) ,_xlfn.IFNA(INDEX('Partie 5'!$F$5:$F$28,MATCH($A28,'Partie 5'!$C$5:$C$28,0),1),0) , _xlfn.IFNA(INDEX('Partie 5'!$B$5:$B$28,MATCH($A28,'Partie 5'!$F$5:$F$28,0),1),0),_xlfn.IFNA(INDEX('Partie 5'!$B$5:$B$28,MATCH($A28,'Partie 5'!$G$5:$G$28,0),1),0))</f>
        <v>0</v>
      </c>
      <c r="Y28" s="16" t="n">
        <f aca="false">SUM(_xlfn.IFNA(INDEX('Partie 5'!$G$5:$G$28,MATCH($A28,'Partie 5'!$B$5:$B$28,0),1),0) ,_xlfn.IFNA(INDEX('Partie 5'!$G$5:$G$28,MATCH($A28,'Partie 5'!$C$5:$C$28,0),1),0) , _xlfn.IFNA(INDEX('Partie 5'!$C$5:$C$28,MATCH($A28,'Partie 5'!$F$5:$F$28,0),1),0),_xlfn.IFNA(INDEX('Partie 5'!$C$5:$C$28,MATCH($A28,'Partie 5'!$G$5:$G$28,0),1),0))</f>
        <v>0</v>
      </c>
      <c r="Z28" s="16" t="n">
        <f aca="false">SUM(_xlfn.IFNA(INDEX('Partie 5'!$J$5:$J$28,MATCH($A28,'Partie 5'!$B$5:$B$28,0),1),0) ,_xlfn.IFNA(INDEX('Partie 5'!$J$5:$J$28,MATCH($A28,'Partie 5'!$C$5:$C$28,0),1),0) , _xlfn.IFNA(INDEX('Partie 5'!$K$5:$K$28,MATCH($A28,'Partie 5'!$F$5:$F$28,0),1),0), _xlfn.IFNA(INDEX('Partie 5'!$K$5:$K$28,MATCH($A28,'Partie 5'!$G$5:$G$28,0),1),0))</f>
        <v>0</v>
      </c>
      <c r="AA28" s="16" t="n">
        <f aca="false">SUM(_xlfn.IFNA(INDEX('Partie 5'!$K$5:$K$28,MATCH($A28,'Partie 5'!$B$5:$B$28,0),1),0) ,_xlfn.IFNA(INDEX('Partie 5'!$K$5:$K$28,MATCH($A28,'Partie 5'!$C$5:$C$28,0),1),0) , _xlfn.IFNA(INDEX('Partie 5'!$J$5:$J$28,MATCH($A28,'Partie 5'!$F$5:$F$28,0),1),0), _xlfn.IFNA(INDEX('Partie 5'!$J$5:$J$28,MATCH($A28,'Partie 5'!$G$5:$G$28,0),1),0))</f>
        <v>0</v>
      </c>
      <c r="AB28" s="16" t="n">
        <f aca="false">SUM(_xlfn.IFNA(INDEX('Partie 6'!$C$5:$C$28,MATCH($A28,'Partie 6'!$B$5:$B$28,0),1),0) , _xlfn.IFNA(INDEX('Partie 6'!$B$5:$B$28,MATCH($A28,'Partie 6'!$C$5:$C$28,0),1),0),_xlfn.IFNA(INDEX('Partie 6'!$F$5:$F$28,MATCH($A28,'Partie 6'!$G$5:$G$28,0),1),0),_xlfn.IFNA(INDEX('Partie 6'!$G$5:$G$28,MATCH($A28,'Partie 6'!$F$5:$F$28,0),1),0))</f>
        <v>0</v>
      </c>
      <c r="AC28" s="16" t="n">
        <f aca="false">SUM(_xlfn.IFNA(INDEX('Partie 6'!$F$5:$F$28,MATCH($A28,'Partie 6'!$B$5:$B$28,0),1),0) ,_xlfn.IFNA(INDEX('Partie 6'!$F$5:$F$28,MATCH($A28,'Partie 6'!$C$5:$C$28,0),1),0) , _xlfn.IFNA(INDEX('Partie 6'!$B$5:$B$28,MATCH($A28,'Partie 6'!$F$5:$F$28,0),1),0),_xlfn.IFNA(INDEX('Partie 6'!$B$5:$B$28,MATCH($A28,'Partie 6'!$G$5:$G$28,0),1),0))</f>
        <v>0</v>
      </c>
      <c r="AD28" s="16" t="n">
        <f aca="false">SUM(_xlfn.IFNA(INDEX('Partie 6'!$G$5:$G$28,MATCH($A28,'Partie 6'!$B$5:$B$28,0),1),0) ,_xlfn.IFNA(INDEX('Partie 6'!$G$5:$G$28,MATCH($A28,'Partie 6'!$C$5:$C$28,0),1),0) , _xlfn.IFNA(INDEX('Partie 6'!$C$5:$C$28,MATCH($A28,'Partie 6'!$F$5:$F$28,0),1),0),_xlfn.IFNA(INDEX('Partie 6'!$C$5:$C$28,MATCH($A28,'Partie 6'!$G$5:$G$28,0),1),0))</f>
        <v>0</v>
      </c>
      <c r="AE28" s="16" t="n">
        <f aca="false">SUM(_xlfn.IFNA(INDEX('Partie 6'!$J$5:$J$28,MATCH($A28,'Partie 6'!$B$5:$B$28,0),1),0) ,_xlfn.IFNA(INDEX('Partie 6'!$J$5:$J$28,MATCH($A28,'Partie 6'!$C$5:$C$28,0),1),0) , _xlfn.IFNA(INDEX('Partie 6'!$K$5:$K$28,MATCH($A28,'Partie 6'!$F$5:$F$28,0),1),0), _xlfn.IFNA(INDEX('Partie 6'!$K$5:$K$28,MATCH($A28,'Partie 6'!$G$5:$G$28,0),1),0))</f>
        <v>0</v>
      </c>
      <c r="AF28" s="16" t="n">
        <f aca="false">SUM(_xlfn.IFNA(INDEX('Partie 6'!$K$5:$K$28,MATCH($A28,'Partie 6'!$B$5:$B$28,0),1),0) ,_xlfn.IFNA(INDEX('Partie 6'!$K$5:$K$28,MATCH($A28,'Partie 6'!$C$5:$C$28,0),1),0) , _xlfn.IFNA(INDEX('Partie 6'!$J$5:$J$28,MATCH($A28,'Partie 6'!$F$5:$F$28,0),1),0), _xlfn.IFNA(INDEX('Partie 6'!$J$5:$J$28,MATCH($A28,'Partie 6'!$G$5:$G$28,0),1),0))</f>
        <v>0</v>
      </c>
      <c r="AG28" s="16" t="n">
        <f aca="false">SUM(_xlfn.IFNA(INDEX('Partie 7'!$C$5:$C$28,MATCH($A28,'Partie 7'!$B$5:$B$28,0),1),0) , _xlfn.IFNA(INDEX('Partie 7'!$B$5:$B$28,MATCH($A28,'Partie 7'!$C$5:$C$28,0),1),0),_xlfn.IFNA(INDEX('Partie 7'!$F$5:$F$28,MATCH($A28,'Partie 7'!$G$5:$G$28,0),1),0),_xlfn.IFNA(INDEX('Partie 7'!$G$5:$G$28,MATCH($A28,'Partie 7'!$F$5:$F$28,0),1),0))</f>
        <v>0</v>
      </c>
      <c r="AH28" s="16" t="n">
        <f aca="false">SUM(_xlfn.IFNA(INDEX('Partie 7'!$F$5:$F$28,MATCH($A28,'Partie 7'!$B$5:$B$28,0),1),0) ,_xlfn.IFNA(INDEX('Partie 7'!$F$5:$F$28,MATCH($A28,'Partie 7'!$C$5:$C$28,0),1),0) , _xlfn.IFNA(INDEX('Partie 7'!$B$5:$B$28,MATCH($A28,'Partie 7'!$F$5:$F$28,0),1),0),_xlfn.IFNA(INDEX('Partie 7'!$B$5:$B$28,MATCH($A28,'Partie 7'!$G$5:$G$28,0),1),0))</f>
        <v>0</v>
      </c>
      <c r="AI28" s="16" t="n">
        <f aca="false">SUM(_xlfn.IFNA(INDEX('Partie 7'!$G$5:$G$28,MATCH($A28,'Partie 7'!$B$5:$B$28,0),1),0) ,_xlfn.IFNA(INDEX('Partie 7'!$G$5:$G$28,MATCH($A28,'Partie 7'!$C$5:$C$28,0),1),0) , _xlfn.IFNA(INDEX('Partie 7'!$C$5:$C$28,MATCH($A28,'Partie 7'!$F$5:$F$28,0),1),0),_xlfn.IFNA(INDEX('Partie 7'!$C$5:$C$28,MATCH($A28,'Partie 7'!$G$5:$G$28,0),1),0))</f>
        <v>0</v>
      </c>
      <c r="AJ28" s="16" t="n">
        <f aca="false">SUM(_xlfn.IFNA(INDEX('Partie 7'!$J$5:$J$28,MATCH($A28,'Partie 7'!$B$5:$B$28,0),1),0) ,_xlfn.IFNA(INDEX('Partie 7'!$J$5:$J$28,MATCH($A28,'Partie 7'!$C$5:$C$28,0),1),0) , _xlfn.IFNA(INDEX('Partie 7'!$K$5:$K$28,MATCH($A28,'Partie 7'!$F$5:$F$28,0),1),0), _xlfn.IFNA(INDEX('Partie 7'!$K$5:$K$28,MATCH($A28,'Partie 7'!$G$5:$G$28,0),1),0))</f>
        <v>0</v>
      </c>
      <c r="AK28" s="16" t="n">
        <f aca="false">SUM(_xlfn.IFNA(INDEX('Partie 7'!$K$5:$K$28,MATCH($A28,'Partie 7'!$B$5:$B$28,0),1),0) ,_xlfn.IFNA(INDEX('Partie 7'!$K$5:$K$28,MATCH($A28,'Partie 7'!$C$5:$C$28,0),1),0) , _xlfn.IFNA(INDEX('Partie 7'!$J$5:$J$28,MATCH($A28,'Partie 7'!$F$5:$F$28,0),1),0), _xlfn.IFNA(INDEX('Partie 7'!$J$5:$J$28,MATCH($A28,'Partie 7'!$G$5:$G$28,0),1),0))</f>
        <v>0</v>
      </c>
    </row>
    <row r="29" customFormat="false" ht="18.55" hidden="false" customHeight="false" outlineLevel="0" collapsed="false">
      <c r="A29" s="14" t="n">
        <v>27</v>
      </c>
      <c r="B29" s="15"/>
      <c r="C29" s="16" t="n">
        <f aca="false">SUM(_xlfn.IFNA(INDEX('Partie 1'!$C$5:$C$28,MATCH($A29,'Partie 1'!$B$5:$B$28,0),1),0) , _xlfn.IFNA(INDEX('Partie 1'!$B$5:$B$28,MATCH($A29,'Partie 1'!$C$5:$C$28,0),1),0),_xlfn.IFNA(INDEX('Partie 1'!$F$5:$F$28,MATCH($A29,'Partie 1'!$G$5:$G$28,0),1),0),_xlfn.IFNA(INDEX('Partie 1'!$G$5:$G$28,MATCH($A29,'Partie 1'!$F$5:$F$28,0),1),0))</f>
        <v>0</v>
      </c>
      <c r="D29" s="16" t="n">
        <f aca="false">SUM(_xlfn.IFNA(INDEX('Partie 1'!$F$5:$F$28,MATCH($A29,'Partie 1'!$B$5:$B$28,0),1),0) ,_xlfn.IFNA(INDEX('Partie 1'!$F$5:$F$28,MATCH($A29,'Partie 1'!$C$5:$C$28,0),1),0) , _xlfn.IFNA(INDEX('Partie 1'!$B$5:$B$28,MATCH($A29,'Partie 1'!$F$5:$F$28,0),1),0),_xlfn.IFNA(INDEX('Partie 1'!$B$5:$B$28,MATCH($A29,'Partie 1'!$G$5:$G$28,0),1),0))</f>
        <v>0</v>
      </c>
      <c r="E29" s="16" t="n">
        <f aca="false">SUM(_xlfn.IFNA(INDEX('Partie 1'!$G$5:$G$28,MATCH($A29,'Partie 1'!$B$5:$B$28,0),1),0) ,_xlfn.IFNA(INDEX('Partie 1'!$G$5:$G$28,MATCH($A29,'Partie 1'!$C$5:$C$28,0),1),0) , _xlfn.IFNA(INDEX('Partie 1'!$C$5:$C$28,MATCH($A29,'Partie 1'!$F$5:$F$28,0),1),0),_xlfn.IFNA(INDEX('Partie 1'!$C$5:$C$28,MATCH($A29,'Partie 1'!$G$5:$G$28,0),1),0))</f>
        <v>0</v>
      </c>
      <c r="F29" s="16" t="n">
        <f aca="false">SUM(_xlfn.IFNA(INDEX('Partie 1'!$J$5:$J$28,MATCH($A29,'Partie 1'!$B$5:$B$28,0),1),0) ,_xlfn.IFNA(INDEX('Partie 1'!$J$5:$J$28,MATCH($A29,'Partie 1'!$C$5:$C$28,0),1),0) , _xlfn.IFNA(INDEX('Partie 1'!$K$5:$K$28,MATCH($A29,'Partie 1'!$F$5:$F$28,0),1),0), _xlfn.IFNA(INDEX('Partie 1'!$K$5:$K$28,MATCH($A29,'Partie 1'!$G$5:$G$28,0),1),0))</f>
        <v>0</v>
      </c>
      <c r="G29" s="16" t="n">
        <f aca="false">SUM(_xlfn.IFNA(INDEX('Partie 1'!$K$5:$K$28,MATCH($A29,'Partie 1'!$B$5:$B$28,0),1),0) ,_xlfn.IFNA(INDEX('Partie 1'!$K$5:$K$28,MATCH($A29,'Partie 1'!$C$5:$C$28,0),1),0) , _xlfn.IFNA(INDEX('Partie 1'!$J$5:$J$28,MATCH($A29,'Partie 1'!$F$5:$F$28,0),1),0), _xlfn.IFNA(INDEX('Partie 1'!$J$5:$J$28,MATCH($A29,'Partie 1'!$G$5:$G$28,0),1),0))</f>
        <v>0</v>
      </c>
      <c r="H29" s="16" t="n">
        <f aca="false">SUM(_xlfn.IFNA(INDEX('Partie 2'!$C$5:$C$28,MATCH($A29,'Partie 2'!$B$5:$B$28,0),1),0) , _xlfn.IFNA(INDEX('Partie 2'!$B$5:$B$28,MATCH($A29,'Partie 2'!$C$5:$C$28,0),1),0),_xlfn.IFNA(INDEX('Partie 2'!$F$5:$F$28,MATCH($A29,'Partie 2'!$G$5:$G$28,0),1),0),_xlfn.IFNA(INDEX('Partie 2'!$G$5:$G$28,MATCH($A29,'Partie 2'!$F$5:$F$28,0),1),0))</f>
        <v>0</v>
      </c>
      <c r="I29" s="16" t="n">
        <f aca="false">SUM(_xlfn.IFNA(INDEX('Partie 2'!$F$5:$F$28,MATCH($A29,'Partie 2'!$B$5:$B$28,0),1),0) ,_xlfn.IFNA(INDEX('Partie 2'!$F$5:$F$28,MATCH($A29,'Partie 2'!$C$5:$C$28,0),1),0) , _xlfn.IFNA(INDEX('Partie 2'!$B$5:$B$28,MATCH($A29,'Partie 2'!$F$5:$F$28,0),1),0),_xlfn.IFNA(INDEX('Partie 2'!$B$5:$B$28,MATCH($A29,'Partie 2'!$G$5:$G$28,0),1),0))</f>
        <v>0</v>
      </c>
      <c r="J29" s="16" t="n">
        <f aca="false">SUM(_xlfn.IFNA(INDEX('Partie 2'!$G$5:$G$28,MATCH($A29,'Partie 2'!$B$5:$B$28,0),1),0) ,_xlfn.IFNA(INDEX('Partie 2'!$G$5:$G$28,MATCH($A29,'Partie 2'!$C$5:$C$28,0),1),0) , _xlfn.IFNA(INDEX('Partie 2'!$C$5:$C$28,MATCH($A29,'Partie 2'!$F$5:$F$28,0),1),0),_xlfn.IFNA(INDEX('Partie 2'!$C$5:$C$28,MATCH($A29,'Partie 2'!$G$5:$G$28,0),1),0))</f>
        <v>0</v>
      </c>
      <c r="K29" s="16" t="n">
        <f aca="false">SUM(_xlfn.IFNA(INDEX('Partie 2'!$J$5:$J$28,MATCH($A29,'Partie 2'!$B$5:$B$28,0),1),0) ,_xlfn.IFNA(INDEX('Partie 2'!$J$5:$J$28,MATCH($A29,'Partie 2'!$C$5:$C$28,0),1),0) , _xlfn.IFNA(INDEX('Partie 2'!$K$5:$K$28,MATCH($A29,'Partie 2'!$F$5:$F$28,0),1),0), _xlfn.IFNA(INDEX('Partie 2'!$K$5:$K$28,MATCH($A29,'Partie 2'!$G$5:$G$28,0),1),0))</f>
        <v>0</v>
      </c>
      <c r="L29" s="16" t="n">
        <f aca="false">SUM(_xlfn.IFNA(INDEX('Partie 2'!$K$5:$K$28,MATCH($A29,'Partie 2'!$B$5:$B$28,0),1),0) ,_xlfn.IFNA(INDEX('Partie 2'!$K$5:$K$28,MATCH($A29,'Partie 2'!$C$5:$C$28,0),1),0) , _xlfn.IFNA(INDEX('Partie 2'!$J$5:$J$28,MATCH($A29,'Partie 2'!$F$5:$F$28,0),1),0), _xlfn.IFNA(INDEX('Partie 2'!$J$5:$J$28,MATCH($A29,'Partie 2'!$G$5:$G$28,0),1),0))</f>
        <v>0</v>
      </c>
      <c r="M29" s="16" t="n">
        <f aca="false">SUM(_xlfn.IFNA(INDEX('Partie 3'!$C$5:$C$28,MATCH($A29,'Partie 3'!$B$5:$B$28,0),1),0) , _xlfn.IFNA(INDEX('Partie 3'!$B$5:$B$28,MATCH($A29,'Partie 3'!$C$5:$C$28,0),1),0),_xlfn.IFNA(INDEX('Partie 3'!$F$5:$F$28,MATCH($A29,'Partie 3'!$G$5:$G$28,0),1),0),_xlfn.IFNA(INDEX('Partie 3'!$G$5:$G$28,MATCH($A29,'Partie 3'!$F$5:$F$28,0),1),0))</f>
        <v>0</v>
      </c>
      <c r="N29" s="16" t="n">
        <f aca="false">SUM(_xlfn.IFNA(INDEX('Partie 3'!$F$5:$F$28,MATCH($A29,'Partie 3'!$B$5:$B$28,0),1),0) ,_xlfn.IFNA(INDEX('Partie 3'!$F$5:$F$28,MATCH($A29,'Partie 3'!$C$5:$C$28,0),1),0) , _xlfn.IFNA(INDEX('Partie 3'!$B$5:$B$28,MATCH($A29,'Partie 3'!$F$5:$F$28,0),1),0),_xlfn.IFNA(INDEX('Partie 3'!$B$5:$B$28,MATCH($A29,'Partie 3'!$G$5:$G$28,0),1),0))</f>
        <v>0</v>
      </c>
      <c r="O29" s="16" t="n">
        <f aca="false">SUM(_xlfn.IFNA(INDEX('Partie 3'!$G$5:$G$28,MATCH($A29,'Partie 3'!$B$5:$B$28,0),1),0) ,_xlfn.IFNA(INDEX('Partie 3'!$G$5:$G$28,MATCH($A29,'Partie 3'!$C$5:$C$28,0),1),0) , _xlfn.IFNA(INDEX('Partie 3'!$C$5:$C$28,MATCH($A29,'Partie 3'!$F$5:$F$28,0),1),0),_xlfn.IFNA(INDEX('Partie 3'!$C$5:$C$28,MATCH($A29,'Partie 3'!$G$5:$G$28,0),1),0))</f>
        <v>0</v>
      </c>
      <c r="P29" s="16" t="n">
        <f aca="false">SUM(_xlfn.IFNA(INDEX('Partie 3'!$J$5:$J$28,MATCH($A29,'Partie 3'!$B$5:$B$28,0),1),0) ,_xlfn.IFNA(INDEX('Partie 3'!$J$5:$J$28,MATCH($A29,'Partie 3'!$C$5:$C$28,0),1),0) , _xlfn.IFNA(INDEX('Partie 3'!$K$5:$K$28,MATCH($A29,'Partie 3'!$F$5:$F$28,0),1),0), _xlfn.IFNA(INDEX('Partie 3'!$K$5:$K$28,MATCH($A29,'Partie 3'!$G$5:$G$28,0),1),0))</f>
        <v>0</v>
      </c>
      <c r="Q29" s="16" t="n">
        <f aca="false">SUM(_xlfn.IFNA(INDEX('Partie 3'!$K$5:$K$28,MATCH($A29,'Partie 3'!$B$5:$B$28,0),1),0) ,_xlfn.IFNA(INDEX('Partie 3'!$K$5:$K$28,MATCH($A29,'Partie 3'!$C$5:$C$28,0),1),0) , _xlfn.IFNA(INDEX('Partie 3'!$J$5:$J$28,MATCH($A29,'Partie 3'!$F$5:$F$28,0),1),0), _xlfn.IFNA(INDEX('Partie 3'!$J$5:$J$28,MATCH($A29,'Partie 3'!$G$5:$G$28,0),1),0))</f>
        <v>0</v>
      </c>
      <c r="R29" s="16" t="n">
        <f aca="false">SUM(_xlfn.IFNA(INDEX('Partie 4'!$C$5:$C$28,MATCH($A29,'Partie 4'!$B$5:$B$28,0),1),0) , _xlfn.IFNA(INDEX('Partie 4'!$B$5:$B$28,MATCH($A29,'Partie 4'!$C$5:$C$28,0),1),0),_xlfn.IFNA(INDEX('Partie 4'!$F$5:$F$28,MATCH($A29,'Partie 4'!$G$5:$G$28,0),1),0),_xlfn.IFNA(INDEX('Partie 4'!$G$5:$G$28,MATCH($A29,'Partie 4'!$F$5:$F$28,0),1),0))</f>
        <v>0</v>
      </c>
      <c r="S29" s="16" t="n">
        <f aca="false">SUM(_xlfn.IFNA(INDEX('Partie 4'!$F$5:$F$28,MATCH($A29,'Partie 4'!$B$5:$B$28,0),1),0) ,_xlfn.IFNA(INDEX('Partie 4'!$F$5:$F$28,MATCH($A29,'Partie 4'!$C$5:$C$28,0),1),0) , _xlfn.IFNA(INDEX('Partie 4'!$B$5:$B$28,MATCH($A29,'Partie 4'!$F$5:$F$28,0),1),0),_xlfn.IFNA(INDEX('Partie 4'!$B$5:$B$28,MATCH($A29,'Partie 4'!$G$5:$G$28,0),1),0))</f>
        <v>0</v>
      </c>
      <c r="T29" s="16" t="n">
        <f aca="false">SUM(_xlfn.IFNA(INDEX('Partie 4'!$G$5:$G$28,MATCH($A29,'Partie 4'!$B$5:$B$28,0),1),0) ,_xlfn.IFNA(INDEX('Partie 4'!$G$5:$G$28,MATCH($A29,'Partie 4'!$C$5:$C$28,0),1),0) , _xlfn.IFNA(INDEX('Partie 4'!$C$5:$C$28,MATCH($A29,'Partie 4'!$F$5:$F$28,0),1),0),_xlfn.IFNA(INDEX('Partie 4'!$C$5:$C$28,MATCH($A29,'Partie 4'!$G$5:$G$28,0),1),0))</f>
        <v>0</v>
      </c>
      <c r="U29" s="16" t="n">
        <f aca="false">SUM(_xlfn.IFNA(INDEX('Partie 4'!$J$5:$J$28,MATCH($A29,'Partie 4'!$B$5:$B$28,0),1),0) ,_xlfn.IFNA(INDEX('Partie 4'!$J$5:$J$28,MATCH($A29,'Partie 4'!$C$5:$C$28,0),1),0) , _xlfn.IFNA(INDEX('Partie 4'!$K$5:$K$28,MATCH($A29,'Partie 4'!$F$5:$F$28,0),1),0), _xlfn.IFNA(INDEX('Partie 4'!$K$5:$K$28,MATCH($A29,'Partie 4'!$G$5:$G$28,0),1),0))</f>
        <v>0</v>
      </c>
      <c r="V29" s="16" t="n">
        <f aca="false">SUM(_xlfn.IFNA(INDEX('Partie 4'!$K$5:$K$28,MATCH($A29,'Partie 4'!$B$5:$B$28,0),1),0) ,_xlfn.IFNA(INDEX('Partie 4'!$K$5:$K$28,MATCH($A29,'Partie 4'!$C$5:$C$28,0),1),0) , _xlfn.IFNA(INDEX('Partie 4'!$J$5:$J$28,MATCH($A29,'Partie 4'!$F$5:$F$28,0),1),0), _xlfn.IFNA(INDEX('Partie 4'!$J$5:$J$28,MATCH($A29,'Partie 4'!$G$5:$G$28,0),1),0))</f>
        <v>0</v>
      </c>
      <c r="W29" s="16" t="n">
        <f aca="false">SUM(_xlfn.IFNA(INDEX('Partie 5'!$C$5:$C$28,MATCH($A29,'Partie 5'!$B$5:$B$28,0),1),0) , _xlfn.IFNA(INDEX('Partie 5'!$B$5:$B$28,MATCH($A29,'Partie 5'!$C$5:$C$28,0),1),0),_xlfn.IFNA(INDEX('Partie 5'!$F$5:$F$28,MATCH($A29,'Partie 5'!$G$5:$G$28,0),1),0),_xlfn.IFNA(INDEX('Partie 5'!$G$5:$G$28,MATCH($A29,'Partie 5'!$F$5:$F$28,0),1),0))</f>
        <v>0</v>
      </c>
      <c r="X29" s="16" t="n">
        <f aca="false">SUM(_xlfn.IFNA(INDEX('Partie 5'!$F$5:$F$28,MATCH($A29,'Partie 5'!$B$5:$B$28,0),1),0) ,_xlfn.IFNA(INDEX('Partie 5'!$F$5:$F$28,MATCH($A29,'Partie 5'!$C$5:$C$28,0),1),0) , _xlfn.IFNA(INDEX('Partie 5'!$B$5:$B$28,MATCH($A29,'Partie 5'!$F$5:$F$28,0),1),0),_xlfn.IFNA(INDEX('Partie 5'!$B$5:$B$28,MATCH($A29,'Partie 5'!$G$5:$G$28,0),1),0))</f>
        <v>0</v>
      </c>
      <c r="Y29" s="16" t="n">
        <f aca="false">SUM(_xlfn.IFNA(INDEX('Partie 5'!$G$5:$G$28,MATCH($A29,'Partie 5'!$B$5:$B$28,0),1),0) ,_xlfn.IFNA(INDEX('Partie 5'!$G$5:$G$28,MATCH($A29,'Partie 5'!$C$5:$C$28,0),1),0) , _xlfn.IFNA(INDEX('Partie 5'!$C$5:$C$28,MATCH($A29,'Partie 5'!$F$5:$F$28,0),1),0),_xlfn.IFNA(INDEX('Partie 5'!$C$5:$C$28,MATCH($A29,'Partie 5'!$G$5:$G$28,0),1),0))</f>
        <v>0</v>
      </c>
      <c r="Z29" s="16" t="n">
        <f aca="false">SUM(_xlfn.IFNA(INDEX('Partie 5'!$J$5:$J$28,MATCH($A29,'Partie 5'!$B$5:$B$28,0),1),0) ,_xlfn.IFNA(INDEX('Partie 5'!$J$5:$J$28,MATCH($A29,'Partie 5'!$C$5:$C$28,0),1),0) , _xlfn.IFNA(INDEX('Partie 5'!$K$5:$K$28,MATCH($A29,'Partie 5'!$F$5:$F$28,0),1),0), _xlfn.IFNA(INDEX('Partie 5'!$K$5:$K$28,MATCH($A29,'Partie 5'!$G$5:$G$28,0),1),0))</f>
        <v>0</v>
      </c>
      <c r="AA29" s="16" t="n">
        <f aca="false">SUM(_xlfn.IFNA(INDEX('Partie 5'!$K$5:$K$28,MATCH($A29,'Partie 5'!$B$5:$B$28,0),1),0) ,_xlfn.IFNA(INDEX('Partie 5'!$K$5:$K$28,MATCH($A29,'Partie 5'!$C$5:$C$28,0),1),0) , _xlfn.IFNA(INDEX('Partie 5'!$J$5:$J$28,MATCH($A29,'Partie 5'!$F$5:$F$28,0),1),0), _xlfn.IFNA(INDEX('Partie 5'!$J$5:$J$28,MATCH($A29,'Partie 5'!$G$5:$G$28,0),1),0))</f>
        <v>0</v>
      </c>
      <c r="AB29" s="16" t="n">
        <f aca="false">SUM(_xlfn.IFNA(INDEX('Partie 6'!$C$5:$C$28,MATCH($A29,'Partie 6'!$B$5:$B$28,0),1),0) , _xlfn.IFNA(INDEX('Partie 6'!$B$5:$B$28,MATCH($A29,'Partie 6'!$C$5:$C$28,0),1),0),_xlfn.IFNA(INDEX('Partie 6'!$F$5:$F$28,MATCH($A29,'Partie 6'!$G$5:$G$28,0),1),0),_xlfn.IFNA(INDEX('Partie 6'!$G$5:$G$28,MATCH($A29,'Partie 6'!$F$5:$F$28,0),1),0))</f>
        <v>0</v>
      </c>
      <c r="AC29" s="16" t="n">
        <f aca="false">SUM(_xlfn.IFNA(INDEX('Partie 6'!$F$5:$F$28,MATCH($A29,'Partie 6'!$B$5:$B$28,0),1),0) ,_xlfn.IFNA(INDEX('Partie 6'!$F$5:$F$28,MATCH($A29,'Partie 6'!$C$5:$C$28,0),1),0) , _xlfn.IFNA(INDEX('Partie 6'!$B$5:$B$28,MATCH($A29,'Partie 6'!$F$5:$F$28,0),1),0),_xlfn.IFNA(INDEX('Partie 6'!$B$5:$B$28,MATCH($A29,'Partie 6'!$G$5:$G$28,0),1),0))</f>
        <v>0</v>
      </c>
      <c r="AD29" s="16" t="n">
        <f aca="false">SUM(_xlfn.IFNA(INDEX('Partie 6'!$G$5:$G$28,MATCH($A29,'Partie 6'!$B$5:$B$28,0),1),0) ,_xlfn.IFNA(INDEX('Partie 6'!$G$5:$G$28,MATCH($A29,'Partie 6'!$C$5:$C$28,0),1),0) , _xlfn.IFNA(INDEX('Partie 6'!$C$5:$C$28,MATCH($A29,'Partie 6'!$F$5:$F$28,0),1),0),_xlfn.IFNA(INDEX('Partie 6'!$C$5:$C$28,MATCH($A29,'Partie 6'!$G$5:$G$28,0),1),0))</f>
        <v>0</v>
      </c>
      <c r="AE29" s="16" t="n">
        <f aca="false">SUM(_xlfn.IFNA(INDEX('Partie 6'!$J$5:$J$28,MATCH($A29,'Partie 6'!$B$5:$B$28,0),1),0) ,_xlfn.IFNA(INDEX('Partie 6'!$J$5:$J$28,MATCH($A29,'Partie 6'!$C$5:$C$28,0),1),0) , _xlfn.IFNA(INDEX('Partie 6'!$K$5:$K$28,MATCH($A29,'Partie 6'!$F$5:$F$28,0),1),0), _xlfn.IFNA(INDEX('Partie 6'!$K$5:$K$28,MATCH($A29,'Partie 6'!$G$5:$G$28,0),1),0))</f>
        <v>0</v>
      </c>
      <c r="AF29" s="16" t="n">
        <f aca="false">SUM(_xlfn.IFNA(INDEX('Partie 6'!$K$5:$K$28,MATCH($A29,'Partie 6'!$B$5:$B$28,0),1),0) ,_xlfn.IFNA(INDEX('Partie 6'!$K$5:$K$28,MATCH($A29,'Partie 6'!$C$5:$C$28,0),1),0) , _xlfn.IFNA(INDEX('Partie 6'!$J$5:$J$28,MATCH($A29,'Partie 6'!$F$5:$F$28,0),1),0), _xlfn.IFNA(INDEX('Partie 6'!$J$5:$J$28,MATCH($A29,'Partie 6'!$G$5:$G$28,0),1),0))</f>
        <v>0</v>
      </c>
      <c r="AG29" s="16" t="n">
        <f aca="false">SUM(_xlfn.IFNA(INDEX('Partie 7'!$C$5:$C$28,MATCH($A29,'Partie 7'!$B$5:$B$28,0),1),0) , _xlfn.IFNA(INDEX('Partie 7'!$B$5:$B$28,MATCH($A29,'Partie 7'!$C$5:$C$28,0),1),0),_xlfn.IFNA(INDEX('Partie 7'!$F$5:$F$28,MATCH($A29,'Partie 7'!$G$5:$G$28,0),1),0),_xlfn.IFNA(INDEX('Partie 7'!$G$5:$G$28,MATCH($A29,'Partie 7'!$F$5:$F$28,0),1),0))</f>
        <v>0</v>
      </c>
      <c r="AH29" s="16" t="n">
        <f aca="false">SUM(_xlfn.IFNA(INDEX('Partie 7'!$F$5:$F$28,MATCH($A29,'Partie 7'!$B$5:$B$28,0),1),0) ,_xlfn.IFNA(INDEX('Partie 7'!$F$5:$F$28,MATCH($A29,'Partie 7'!$C$5:$C$28,0),1),0) , _xlfn.IFNA(INDEX('Partie 7'!$B$5:$B$28,MATCH($A29,'Partie 7'!$F$5:$F$28,0),1),0),_xlfn.IFNA(INDEX('Partie 7'!$B$5:$B$28,MATCH($A29,'Partie 7'!$G$5:$G$28,0),1),0))</f>
        <v>0</v>
      </c>
      <c r="AI29" s="16" t="n">
        <f aca="false">SUM(_xlfn.IFNA(INDEX('Partie 7'!$G$5:$G$28,MATCH($A29,'Partie 7'!$B$5:$B$28,0),1),0) ,_xlfn.IFNA(INDEX('Partie 7'!$G$5:$G$28,MATCH($A29,'Partie 7'!$C$5:$C$28,0),1),0) , _xlfn.IFNA(INDEX('Partie 7'!$C$5:$C$28,MATCH($A29,'Partie 7'!$F$5:$F$28,0),1),0),_xlfn.IFNA(INDEX('Partie 7'!$C$5:$C$28,MATCH($A29,'Partie 7'!$G$5:$G$28,0),1),0))</f>
        <v>0</v>
      </c>
      <c r="AJ29" s="16" t="n">
        <f aca="false">SUM(_xlfn.IFNA(INDEX('Partie 7'!$J$5:$J$28,MATCH($A29,'Partie 7'!$B$5:$B$28,0),1),0) ,_xlfn.IFNA(INDEX('Partie 7'!$J$5:$J$28,MATCH($A29,'Partie 7'!$C$5:$C$28,0),1),0) , _xlfn.IFNA(INDEX('Partie 7'!$K$5:$K$28,MATCH($A29,'Partie 7'!$F$5:$F$28,0),1),0), _xlfn.IFNA(INDEX('Partie 7'!$K$5:$K$28,MATCH($A29,'Partie 7'!$G$5:$G$28,0),1),0))</f>
        <v>0</v>
      </c>
      <c r="AK29" s="16" t="n">
        <f aca="false">SUM(_xlfn.IFNA(INDEX('Partie 7'!$K$5:$K$28,MATCH($A29,'Partie 7'!$B$5:$B$28,0),1),0) ,_xlfn.IFNA(INDEX('Partie 7'!$K$5:$K$28,MATCH($A29,'Partie 7'!$C$5:$C$28,0),1),0) , _xlfn.IFNA(INDEX('Partie 7'!$J$5:$J$28,MATCH($A29,'Partie 7'!$F$5:$F$28,0),1),0), _xlfn.IFNA(INDEX('Partie 7'!$J$5:$J$28,MATCH($A29,'Partie 7'!$G$5:$G$28,0),1),0))</f>
        <v>0</v>
      </c>
    </row>
    <row r="30" customFormat="false" ht="18.55" hidden="false" customHeight="false" outlineLevel="0" collapsed="false">
      <c r="A30" s="14" t="n">
        <v>28</v>
      </c>
      <c r="B30" s="15"/>
      <c r="C30" s="16" t="n">
        <f aca="false">SUM(_xlfn.IFNA(INDEX('Partie 1'!$C$5:$C$28,MATCH($A30,'Partie 1'!$B$5:$B$28,0),1),0) , _xlfn.IFNA(INDEX('Partie 1'!$B$5:$B$28,MATCH($A30,'Partie 1'!$C$5:$C$28,0),1),0),_xlfn.IFNA(INDEX('Partie 1'!$F$5:$F$28,MATCH($A30,'Partie 1'!$G$5:$G$28,0),1),0),_xlfn.IFNA(INDEX('Partie 1'!$G$5:$G$28,MATCH($A30,'Partie 1'!$F$5:$F$28,0),1),0))</f>
        <v>0</v>
      </c>
      <c r="D30" s="16" t="n">
        <f aca="false">SUM(_xlfn.IFNA(INDEX('Partie 1'!$F$5:$F$28,MATCH($A30,'Partie 1'!$B$5:$B$28,0),1),0) ,_xlfn.IFNA(INDEX('Partie 1'!$F$5:$F$28,MATCH($A30,'Partie 1'!$C$5:$C$28,0),1),0) , _xlfn.IFNA(INDEX('Partie 1'!$B$5:$B$28,MATCH($A30,'Partie 1'!$F$5:$F$28,0),1),0),_xlfn.IFNA(INDEX('Partie 1'!$B$5:$B$28,MATCH($A30,'Partie 1'!$G$5:$G$28,0),1),0))</f>
        <v>0</v>
      </c>
      <c r="E30" s="16" t="n">
        <f aca="false">SUM(_xlfn.IFNA(INDEX('Partie 1'!$G$5:$G$28,MATCH($A30,'Partie 1'!$B$5:$B$28,0),1),0) ,_xlfn.IFNA(INDEX('Partie 1'!$G$5:$G$28,MATCH($A30,'Partie 1'!$C$5:$C$28,0),1),0) , _xlfn.IFNA(INDEX('Partie 1'!$C$5:$C$28,MATCH($A30,'Partie 1'!$F$5:$F$28,0),1),0),_xlfn.IFNA(INDEX('Partie 1'!$C$5:$C$28,MATCH($A30,'Partie 1'!$G$5:$G$28,0),1),0))</f>
        <v>0</v>
      </c>
      <c r="F30" s="16" t="n">
        <f aca="false">SUM(_xlfn.IFNA(INDEX('Partie 1'!$J$5:$J$28,MATCH($A30,'Partie 1'!$B$5:$B$28,0),1),0) ,_xlfn.IFNA(INDEX('Partie 1'!$J$5:$J$28,MATCH($A30,'Partie 1'!$C$5:$C$28,0),1),0) , _xlfn.IFNA(INDEX('Partie 1'!$K$5:$K$28,MATCH($A30,'Partie 1'!$F$5:$F$28,0),1),0), _xlfn.IFNA(INDEX('Partie 1'!$K$5:$K$28,MATCH($A30,'Partie 1'!$G$5:$G$28,0),1),0))</f>
        <v>0</v>
      </c>
      <c r="G30" s="16" t="n">
        <f aca="false">SUM(_xlfn.IFNA(INDEX('Partie 1'!$K$5:$K$28,MATCH($A30,'Partie 1'!$B$5:$B$28,0),1),0) ,_xlfn.IFNA(INDEX('Partie 1'!$K$5:$K$28,MATCH($A30,'Partie 1'!$C$5:$C$28,0),1),0) , _xlfn.IFNA(INDEX('Partie 1'!$J$5:$J$28,MATCH($A30,'Partie 1'!$F$5:$F$28,0),1),0), _xlfn.IFNA(INDEX('Partie 1'!$J$5:$J$28,MATCH($A30,'Partie 1'!$G$5:$G$28,0),1),0))</f>
        <v>0</v>
      </c>
      <c r="H30" s="16" t="n">
        <f aca="false">SUM(_xlfn.IFNA(INDEX('Partie 2'!$C$5:$C$28,MATCH($A30,'Partie 2'!$B$5:$B$28,0),1),0) , _xlfn.IFNA(INDEX('Partie 2'!$B$5:$B$28,MATCH($A30,'Partie 2'!$C$5:$C$28,0),1),0),_xlfn.IFNA(INDEX('Partie 2'!$F$5:$F$28,MATCH($A30,'Partie 2'!$G$5:$G$28,0),1),0),_xlfn.IFNA(INDEX('Partie 2'!$G$5:$G$28,MATCH($A30,'Partie 2'!$F$5:$F$28,0),1),0))</f>
        <v>0</v>
      </c>
      <c r="I30" s="16" t="n">
        <f aca="false">SUM(_xlfn.IFNA(INDEX('Partie 2'!$F$5:$F$28,MATCH($A30,'Partie 2'!$B$5:$B$28,0),1),0) ,_xlfn.IFNA(INDEX('Partie 2'!$F$5:$F$28,MATCH($A30,'Partie 2'!$C$5:$C$28,0),1),0) , _xlfn.IFNA(INDEX('Partie 2'!$B$5:$B$28,MATCH($A30,'Partie 2'!$F$5:$F$28,0),1),0),_xlfn.IFNA(INDEX('Partie 2'!$B$5:$B$28,MATCH($A30,'Partie 2'!$G$5:$G$28,0),1),0))</f>
        <v>0</v>
      </c>
      <c r="J30" s="16" t="n">
        <f aca="false">SUM(_xlfn.IFNA(INDEX('Partie 2'!$G$5:$G$28,MATCH($A30,'Partie 2'!$B$5:$B$28,0),1),0) ,_xlfn.IFNA(INDEX('Partie 2'!$G$5:$G$28,MATCH($A30,'Partie 2'!$C$5:$C$28,0),1),0) , _xlfn.IFNA(INDEX('Partie 2'!$C$5:$C$28,MATCH($A30,'Partie 2'!$F$5:$F$28,0),1),0),_xlfn.IFNA(INDEX('Partie 2'!$C$5:$C$28,MATCH($A30,'Partie 2'!$G$5:$G$28,0),1),0))</f>
        <v>0</v>
      </c>
      <c r="K30" s="16" t="n">
        <f aca="false">SUM(_xlfn.IFNA(INDEX('Partie 2'!$J$5:$J$28,MATCH($A30,'Partie 2'!$B$5:$B$28,0),1),0) ,_xlfn.IFNA(INDEX('Partie 2'!$J$5:$J$28,MATCH($A30,'Partie 2'!$C$5:$C$28,0),1),0) , _xlfn.IFNA(INDEX('Partie 2'!$K$5:$K$28,MATCH($A30,'Partie 2'!$F$5:$F$28,0),1),0), _xlfn.IFNA(INDEX('Partie 2'!$K$5:$K$28,MATCH($A30,'Partie 2'!$G$5:$G$28,0),1),0))</f>
        <v>0</v>
      </c>
      <c r="L30" s="16" t="n">
        <f aca="false">SUM(_xlfn.IFNA(INDEX('Partie 2'!$K$5:$K$28,MATCH($A30,'Partie 2'!$B$5:$B$28,0),1),0) ,_xlfn.IFNA(INDEX('Partie 2'!$K$5:$K$28,MATCH($A30,'Partie 2'!$C$5:$C$28,0),1),0) , _xlfn.IFNA(INDEX('Partie 2'!$J$5:$J$28,MATCH($A30,'Partie 2'!$F$5:$F$28,0),1),0), _xlfn.IFNA(INDEX('Partie 2'!$J$5:$J$28,MATCH($A30,'Partie 2'!$G$5:$G$28,0),1),0))</f>
        <v>0</v>
      </c>
      <c r="M30" s="16" t="n">
        <f aca="false">SUM(_xlfn.IFNA(INDEX('Partie 3'!$C$5:$C$28,MATCH($A30,'Partie 3'!$B$5:$B$28,0),1),0) , _xlfn.IFNA(INDEX('Partie 3'!$B$5:$B$28,MATCH($A30,'Partie 3'!$C$5:$C$28,0),1),0),_xlfn.IFNA(INDEX('Partie 3'!$F$5:$F$28,MATCH($A30,'Partie 3'!$G$5:$G$28,0),1),0),_xlfn.IFNA(INDEX('Partie 3'!$G$5:$G$28,MATCH($A30,'Partie 3'!$F$5:$F$28,0),1),0))</f>
        <v>0</v>
      </c>
      <c r="N30" s="16" t="n">
        <f aca="false">SUM(_xlfn.IFNA(INDEX('Partie 3'!$F$5:$F$28,MATCH($A30,'Partie 3'!$B$5:$B$28,0),1),0) ,_xlfn.IFNA(INDEX('Partie 3'!$F$5:$F$28,MATCH($A30,'Partie 3'!$C$5:$C$28,0),1),0) , _xlfn.IFNA(INDEX('Partie 3'!$B$5:$B$28,MATCH($A30,'Partie 3'!$F$5:$F$28,0),1),0),_xlfn.IFNA(INDEX('Partie 3'!$B$5:$B$28,MATCH($A30,'Partie 3'!$G$5:$G$28,0),1),0))</f>
        <v>0</v>
      </c>
      <c r="O30" s="16" t="n">
        <f aca="false">SUM(_xlfn.IFNA(INDEX('Partie 3'!$G$5:$G$28,MATCH($A30,'Partie 3'!$B$5:$B$28,0),1),0) ,_xlfn.IFNA(INDEX('Partie 3'!$G$5:$G$28,MATCH($A30,'Partie 3'!$C$5:$C$28,0),1),0) , _xlfn.IFNA(INDEX('Partie 3'!$C$5:$C$28,MATCH($A30,'Partie 3'!$F$5:$F$28,0),1),0),_xlfn.IFNA(INDEX('Partie 3'!$C$5:$C$28,MATCH($A30,'Partie 3'!$G$5:$G$28,0),1),0))</f>
        <v>0</v>
      </c>
      <c r="P30" s="16" t="n">
        <f aca="false">SUM(_xlfn.IFNA(INDEX('Partie 3'!$J$5:$J$28,MATCH($A30,'Partie 3'!$B$5:$B$28,0),1),0) ,_xlfn.IFNA(INDEX('Partie 3'!$J$5:$J$28,MATCH($A30,'Partie 3'!$C$5:$C$28,0),1),0) , _xlfn.IFNA(INDEX('Partie 3'!$K$5:$K$28,MATCH($A30,'Partie 3'!$F$5:$F$28,0),1),0), _xlfn.IFNA(INDEX('Partie 3'!$K$5:$K$28,MATCH($A30,'Partie 3'!$G$5:$G$28,0),1),0))</f>
        <v>0</v>
      </c>
      <c r="Q30" s="16" t="n">
        <f aca="false">SUM(_xlfn.IFNA(INDEX('Partie 3'!$K$5:$K$28,MATCH($A30,'Partie 3'!$B$5:$B$28,0),1),0) ,_xlfn.IFNA(INDEX('Partie 3'!$K$5:$K$28,MATCH($A30,'Partie 3'!$C$5:$C$28,0),1),0) , _xlfn.IFNA(INDEX('Partie 3'!$J$5:$J$28,MATCH($A30,'Partie 3'!$F$5:$F$28,0),1),0), _xlfn.IFNA(INDEX('Partie 3'!$J$5:$J$28,MATCH($A30,'Partie 3'!$G$5:$G$28,0),1),0))</f>
        <v>0</v>
      </c>
      <c r="R30" s="16" t="n">
        <f aca="false">SUM(_xlfn.IFNA(INDEX('Partie 4'!$C$5:$C$28,MATCH($A30,'Partie 4'!$B$5:$B$28,0),1),0) , _xlfn.IFNA(INDEX('Partie 4'!$B$5:$B$28,MATCH($A30,'Partie 4'!$C$5:$C$28,0),1),0),_xlfn.IFNA(INDEX('Partie 4'!$F$5:$F$28,MATCH($A30,'Partie 4'!$G$5:$G$28,0),1),0),_xlfn.IFNA(INDEX('Partie 4'!$G$5:$G$28,MATCH($A30,'Partie 4'!$F$5:$F$28,0),1),0))</f>
        <v>0</v>
      </c>
      <c r="S30" s="16" t="n">
        <f aca="false">SUM(_xlfn.IFNA(INDEX('Partie 4'!$F$5:$F$28,MATCH($A30,'Partie 4'!$B$5:$B$28,0),1),0) ,_xlfn.IFNA(INDEX('Partie 4'!$F$5:$F$28,MATCH($A30,'Partie 4'!$C$5:$C$28,0),1),0) , _xlfn.IFNA(INDEX('Partie 4'!$B$5:$B$28,MATCH($A30,'Partie 4'!$F$5:$F$28,0),1),0),_xlfn.IFNA(INDEX('Partie 4'!$B$5:$B$28,MATCH($A30,'Partie 4'!$G$5:$G$28,0),1),0))</f>
        <v>0</v>
      </c>
      <c r="T30" s="16" t="n">
        <f aca="false">SUM(_xlfn.IFNA(INDEX('Partie 4'!$G$5:$G$28,MATCH($A30,'Partie 4'!$B$5:$B$28,0),1),0) ,_xlfn.IFNA(INDEX('Partie 4'!$G$5:$G$28,MATCH($A30,'Partie 4'!$C$5:$C$28,0),1),0) , _xlfn.IFNA(INDEX('Partie 4'!$C$5:$C$28,MATCH($A30,'Partie 4'!$F$5:$F$28,0),1),0),_xlfn.IFNA(INDEX('Partie 4'!$C$5:$C$28,MATCH($A30,'Partie 4'!$G$5:$G$28,0),1),0))</f>
        <v>0</v>
      </c>
      <c r="U30" s="16" t="n">
        <f aca="false">SUM(_xlfn.IFNA(INDEX('Partie 4'!$J$5:$J$28,MATCH($A30,'Partie 4'!$B$5:$B$28,0),1),0) ,_xlfn.IFNA(INDEX('Partie 4'!$J$5:$J$28,MATCH($A30,'Partie 4'!$C$5:$C$28,0),1),0) , _xlfn.IFNA(INDEX('Partie 4'!$K$5:$K$28,MATCH($A30,'Partie 4'!$F$5:$F$28,0),1),0), _xlfn.IFNA(INDEX('Partie 4'!$K$5:$K$28,MATCH($A30,'Partie 4'!$G$5:$G$28,0),1),0))</f>
        <v>0</v>
      </c>
      <c r="V30" s="16" t="n">
        <f aca="false">SUM(_xlfn.IFNA(INDEX('Partie 4'!$K$5:$K$28,MATCH($A30,'Partie 4'!$B$5:$B$28,0),1),0) ,_xlfn.IFNA(INDEX('Partie 4'!$K$5:$K$28,MATCH($A30,'Partie 4'!$C$5:$C$28,0),1),0) , _xlfn.IFNA(INDEX('Partie 4'!$J$5:$J$28,MATCH($A30,'Partie 4'!$F$5:$F$28,0),1),0), _xlfn.IFNA(INDEX('Partie 4'!$J$5:$J$28,MATCH($A30,'Partie 4'!$G$5:$G$28,0),1),0))</f>
        <v>0</v>
      </c>
      <c r="W30" s="16" t="n">
        <f aca="false">SUM(_xlfn.IFNA(INDEX('Partie 5'!$C$5:$C$28,MATCH($A30,'Partie 5'!$B$5:$B$28,0),1),0) , _xlfn.IFNA(INDEX('Partie 5'!$B$5:$B$28,MATCH($A30,'Partie 5'!$C$5:$C$28,0),1),0),_xlfn.IFNA(INDEX('Partie 5'!$F$5:$F$28,MATCH($A30,'Partie 5'!$G$5:$G$28,0),1),0),_xlfn.IFNA(INDEX('Partie 5'!$G$5:$G$28,MATCH($A30,'Partie 5'!$F$5:$F$28,0),1),0))</f>
        <v>0</v>
      </c>
      <c r="X30" s="16" t="n">
        <f aca="false">SUM(_xlfn.IFNA(INDEX('Partie 5'!$F$5:$F$28,MATCH($A30,'Partie 5'!$B$5:$B$28,0),1),0) ,_xlfn.IFNA(INDEX('Partie 5'!$F$5:$F$28,MATCH($A30,'Partie 5'!$C$5:$C$28,0),1),0) , _xlfn.IFNA(INDEX('Partie 5'!$B$5:$B$28,MATCH($A30,'Partie 5'!$F$5:$F$28,0),1),0),_xlfn.IFNA(INDEX('Partie 5'!$B$5:$B$28,MATCH($A30,'Partie 5'!$G$5:$G$28,0),1),0))</f>
        <v>0</v>
      </c>
      <c r="Y30" s="16" t="n">
        <f aca="false">SUM(_xlfn.IFNA(INDEX('Partie 5'!$G$5:$G$28,MATCH($A30,'Partie 5'!$B$5:$B$28,0),1),0) ,_xlfn.IFNA(INDEX('Partie 5'!$G$5:$G$28,MATCH($A30,'Partie 5'!$C$5:$C$28,0),1),0) , _xlfn.IFNA(INDEX('Partie 5'!$C$5:$C$28,MATCH($A30,'Partie 5'!$F$5:$F$28,0),1),0),_xlfn.IFNA(INDEX('Partie 5'!$C$5:$C$28,MATCH($A30,'Partie 5'!$G$5:$G$28,0),1),0))</f>
        <v>0</v>
      </c>
      <c r="Z30" s="16" t="n">
        <f aca="false">SUM(_xlfn.IFNA(INDEX('Partie 5'!$J$5:$J$28,MATCH($A30,'Partie 5'!$B$5:$B$28,0),1),0) ,_xlfn.IFNA(INDEX('Partie 5'!$J$5:$J$28,MATCH($A30,'Partie 5'!$C$5:$C$28,0),1),0) , _xlfn.IFNA(INDEX('Partie 5'!$K$5:$K$28,MATCH($A30,'Partie 5'!$F$5:$F$28,0),1),0), _xlfn.IFNA(INDEX('Partie 5'!$K$5:$K$28,MATCH($A30,'Partie 5'!$G$5:$G$28,0),1),0))</f>
        <v>0</v>
      </c>
      <c r="AA30" s="16" t="n">
        <f aca="false">SUM(_xlfn.IFNA(INDEX('Partie 5'!$K$5:$K$28,MATCH($A30,'Partie 5'!$B$5:$B$28,0),1),0) ,_xlfn.IFNA(INDEX('Partie 5'!$K$5:$K$28,MATCH($A30,'Partie 5'!$C$5:$C$28,0),1),0) , _xlfn.IFNA(INDEX('Partie 5'!$J$5:$J$28,MATCH($A30,'Partie 5'!$F$5:$F$28,0),1),0), _xlfn.IFNA(INDEX('Partie 5'!$J$5:$J$28,MATCH($A30,'Partie 5'!$G$5:$G$28,0),1),0))</f>
        <v>0</v>
      </c>
      <c r="AB30" s="16" t="n">
        <f aca="false">SUM(_xlfn.IFNA(INDEX('Partie 6'!$C$5:$C$28,MATCH($A30,'Partie 6'!$B$5:$B$28,0),1),0) , _xlfn.IFNA(INDEX('Partie 6'!$B$5:$B$28,MATCH($A30,'Partie 6'!$C$5:$C$28,0),1),0),_xlfn.IFNA(INDEX('Partie 6'!$F$5:$F$28,MATCH($A30,'Partie 6'!$G$5:$G$28,0),1),0),_xlfn.IFNA(INDEX('Partie 6'!$G$5:$G$28,MATCH($A30,'Partie 6'!$F$5:$F$28,0),1),0))</f>
        <v>0</v>
      </c>
      <c r="AC30" s="16" t="n">
        <f aca="false">SUM(_xlfn.IFNA(INDEX('Partie 6'!$F$5:$F$28,MATCH($A30,'Partie 6'!$B$5:$B$28,0),1),0) ,_xlfn.IFNA(INDEX('Partie 6'!$F$5:$F$28,MATCH($A30,'Partie 6'!$C$5:$C$28,0),1),0) , _xlfn.IFNA(INDEX('Partie 6'!$B$5:$B$28,MATCH($A30,'Partie 6'!$F$5:$F$28,0),1),0),_xlfn.IFNA(INDEX('Partie 6'!$B$5:$B$28,MATCH($A30,'Partie 6'!$G$5:$G$28,0),1),0))</f>
        <v>0</v>
      </c>
      <c r="AD30" s="16" t="n">
        <f aca="false">SUM(_xlfn.IFNA(INDEX('Partie 6'!$G$5:$G$28,MATCH($A30,'Partie 6'!$B$5:$B$28,0),1),0) ,_xlfn.IFNA(INDEX('Partie 6'!$G$5:$G$28,MATCH($A30,'Partie 6'!$C$5:$C$28,0),1),0) , _xlfn.IFNA(INDEX('Partie 6'!$C$5:$C$28,MATCH($A30,'Partie 6'!$F$5:$F$28,0),1),0),_xlfn.IFNA(INDEX('Partie 6'!$C$5:$C$28,MATCH($A30,'Partie 6'!$G$5:$G$28,0),1),0))</f>
        <v>0</v>
      </c>
      <c r="AE30" s="16" t="n">
        <f aca="false">SUM(_xlfn.IFNA(INDEX('Partie 6'!$J$5:$J$28,MATCH($A30,'Partie 6'!$B$5:$B$28,0),1),0) ,_xlfn.IFNA(INDEX('Partie 6'!$J$5:$J$28,MATCH($A30,'Partie 6'!$C$5:$C$28,0),1),0) , _xlfn.IFNA(INDEX('Partie 6'!$K$5:$K$28,MATCH($A30,'Partie 6'!$F$5:$F$28,0),1),0), _xlfn.IFNA(INDEX('Partie 6'!$K$5:$K$28,MATCH($A30,'Partie 6'!$G$5:$G$28,0),1),0))</f>
        <v>0</v>
      </c>
      <c r="AF30" s="16" t="n">
        <f aca="false">SUM(_xlfn.IFNA(INDEX('Partie 6'!$K$5:$K$28,MATCH($A30,'Partie 6'!$B$5:$B$28,0),1),0) ,_xlfn.IFNA(INDEX('Partie 6'!$K$5:$K$28,MATCH($A30,'Partie 6'!$C$5:$C$28,0),1),0) , _xlfn.IFNA(INDEX('Partie 6'!$J$5:$J$28,MATCH($A30,'Partie 6'!$F$5:$F$28,0),1),0), _xlfn.IFNA(INDEX('Partie 6'!$J$5:$J$28,MATCH($A30,'Partie 6'!$G$5:$G$28,0),1),0))</f>
        <v>0</v>
      </c>
      <c r="AG30" s="16" t="n">
        <f aca="false">SUM(_xlfn.IFNA(INDEX('Partie 7'!$C$5:$C$28,MATCH($A30,'Partie 7'!$B$5:$B$28,0),1),0) , _xlfn.IFNA(INDEX('Partie 7'!$B$5:$B$28,MATCH($A30,'Partie 7'!$C$5:$C$28,0),1),0),_xlfn.IFNA(INDEX('Partie 7'!$F$5:$F$28,MATCH($A30,'Partie 7'!$G$5:$G$28,0),1),0),_xlfn.IFNA(INDEX('Partie 7'!$G$5:$G$28,MATCH($A30,'Partie 7'!$F$5:$F$28,0),1),0))</f>
        <v>0</v>
      </c>
      <c r="AH30" s="16" t="n">
        <f aca="false">SUM(_xlfn.IFNA(INDEX('Partie 7'!$F$5:$F$28,MATCH($A30,'Partie 7'!$B$5:$B$28,0),1),0) ,_xlfn.IFNA(INDEX('Partie 7'!$F$5:$F$28,MATCH($A30,'Partie 7'!$C$5:$C$28,0),1),0) , _xlfn.IFNA(INDEX('Partie 7'!$B$5:$B$28,MATCH($A30,'Partie 7'!$F$5:$F$28,0),1),0),_xlfn.IFNA(INDEX('Partie 7'!$B$5:$B$28,MATCH($A30,'Partie 7'!$G$5:$G$28,0),1),0))</f>
        <v>0</v>
      </c>
      <c r="AI30" s="16" t="n">
        <f aca="false">SUM(_xlfn.IFNA(INDEX('Partie 7'!$G$5:$G$28,MATCH($A30,'Partie 7'!$B$5:$B$28,0),1),0) ,_xlfn.IFNA(INDEX('Partie 7'!$G$5:$G$28,MATCH($A30,'Partie 7'!$C$5:$C$28,0),1),0) , _xlfn.IFNA(INDEX('Partie 7'!$C$5:$C$28,MATCH($A30,'Partie 7'!$F$5:$F$28,0),1),0),_xlfn.IFNA(INDEX('Partie 7'!$C$5:$C$28,MATCH($A30,'Partie 7'!$G$5:$G$28,0),1),0))</f>
        <v>0</v>
      </c>
      <c r="AJ30" s="16" t="n">
        <f aca="false">SUM(_xlfn.IFNA(INDEX('Partie 7'!$J$5:$J$28,MATCH($A30,'Partie 7'!$B$5:$B$28,0),1),0) ,_xlfn.IFNA(INDEX('Partie 7'!$J$5:$J$28,MATCH($A30,'Partie 7'!$C$5:$C$28,0),1),0) , _xlfn.IFNA(INDEX('Partie 7'!$K$5:$K$28,MATCH($A30,'Partie 7'!$F$5:$F$28,0),1),0), _xlfn.IFNA(INDEX('Partie 7'!$K$5:$K$28,MATCH($A30,'Partie 7'!$G$5:$G$28,0),1),0))</f>
        <v>0</v>
      </c>
      <c r="AK30" s="16" t="n">
        <f aca="false">SUM(_xlfn.IFNA(INDEX('Partie 7'!$K$5:$K$28,MATCH($A30,'Partie 7'!$B$5:$B$28,0),1),0) ,_xlfn.IFNA(INDEX('Partie 7'!$K$5:$K$28,MATCH($A30,'Partie 7'!$C$5:$C$28,0),1),0) , _xlfn.IFNA(INDEX('Partie 7'!$J$5:$J$28,MATCH($A30,'Partie 7'!$F$5:$F$28,0),1),0), _xlfn.IFNA(INDEX('Partie 7'!$J$5:$J$28,MATCH($A30,'Partie 7'!$G$5:$G$28,0),1),0))</f>
        <v>0</v>
      </c>
    </row>
    <row r="31" customFormat="false" ht="18.55" hidden="false" customHeight="false" outlineLevel="0" collapsed="false">
      <c r="A31" s="14" t="n">
        <v>29</v>
      </c>
      <c r="B31" s="15"/>
      <c r="C31" s="16" t="n">
        <f aca="false">SUM(_xlfn.IFNA(INDEX('Partie 1'!$C$5:$C$28,MATCH($A31,'Partie 1'!$B$5:$B$28,0),1),0) , _xlfn.IFNA(INDEX('Partie 1'!$B$5:$B$28,MATCH($A31,'Partie 1'!$C$5:$C$28,0),1),0),_xlfn.IFNA(INDEX('Partie 1'!$F$5:$F$28,MATCH($A31,'Partie 1'!$G$5:$G$28,0),1),0),_xlfn.IFNA(INDEX('Partie 1'!$G$5:$G$28,MATCH($A31,'Partie 1'!$F$5:$F$28,0),1),0))</f>
        <v>0</v>
      </c>
      <c r="D31" s="16" t="n">
        <f aca="false">SUM(_xlfn.IFNA(INDEX('Partie 1'!$F$5:$F$28,MATCH($A31,'Partie 1'!$B$5:$B$28,0),1),0) ,_xlfn.IFNA(INDEX('Partie 1'!$F$5:$F$28,MATCH($A31,'Partie 1'!$C$5:$C$28,0),1),0) , _xlfn.IFNA(INDEX('Partie 1'!$B$5:$B$28,MATCH($A31,'Partie 1'!$F$5:$F$28,0),1),0),_xlfn.IFNA(INDEX('Partie 1'!$B$5:$B$28,MATCH($A31,'Partie 1'!$G$5:$G$28,0),1),0))</f>
        <v>0</v>
      </c>
      <c r="E31" s="16" t="n">
        <f aca="false">SUM(_xlfn.IFNA(INDEX('Partie 1'!$G$5:$G$28,MATCH($A31,'Partie 1'!$B$5:$B$28,0),1),0) ,_xlfn.IFNA(INDEX('Partie 1'!$G$5:$G$28,MATCH($A31,'Partie 1'!$C$5:$C$28,0),1),0) , _xlfn.IFNA(INDEX('Partie 1'!$C$5:$C$28,MATCH($A31,'Partie 1'!$F$5:$F$28,0),1),0),_xlfn.IFNA(INDEX('Partie 1'!$C$5:$C$28,MATCH($A31,'Partie 1'!$G$5:$G$28,0),1),0))</f>
        <v>0</v>
      </c>
      <c r="F31" s="16" t="n">
        <f aca="false">SUM(_xlfn.IFNA(INDEX('Partie 1'!$J$5:$J$28,MATCH($A31,'Partie 1'!$B$5:$B$28,0),1),0) ,_xlfn.IFNA(INDEX('Partie 1'!$J$5:$J$28,MATCH($A31,'Partie 1'!$C$5:$C$28,0),1),0) , _xlfn.IFNA(INDEX('Partie 1'!$K$5:$K$28,MATCH($A31,'Partie 1'!$F$5:$F$28,0),1),0), _xlfn.IFNA(INDEX('Partie 1'!$K$5:$K$28,MATCH($A31,'Partie 1'!$G$5:$G$28,0),1),0))</f>
        <v>0</v>
      </c>
      <c r="G31" s="16" t="n">
        <f aca="false">SUM(_xlfn.IFNA(INDEX('Partie 1'!$K$5:$K$28,MATCH($A31,'Partie 1'!$B$5:$B$28,0),1),0) ,_xlfn.IFNA(INDEX('Partie 1'!$K$5:$K$28,MATCH($A31,'Partie 1'!$C$5:$C$28,0),1),0) , _xlfn.IFNA(INDEX('Partie 1'!$J$5:$J$28,MATCH($A31,'Partie 1'!$F$5:$F$28,0),1),0), _xlfn.IFNA(INDEX('Partie 1'!$J$5:$J$28,MATCH($A31,'Partie 1'!$G$5:$G$28,0),1),0))</f>
        <v>0</v>
      </c>
      <c r="H31" s="16" t="n">
        <f aca="false">SUM(_xlfn.IFNA(INDEX('Partie 2'!$C$5:$C$28,MATCH($A31,'Partie 2'!$B$5:$B$28,0),1),0) , _xlfn.IFNA(INDEX('Partie 2'!$B$5:$B$28,MATCH($A31,'Partie 2'!$C$5:$C$28,0),1),0),_xlfn.IFNA(INDEX('Partie 2'!$F$5:$F$28,MATCH($A31,'Partie 2'!$G$5:$G$28,0),1),0),_xlfn.IFNA(INDEX('Partie 2'!$G$5:$G$28,MATCH($A31,'Partie 2'!$F$5:$F$28,0),1),0))</f>
        <v>0</v>
      </c>
      <c r="I31" s="16" t="n">
        <f aca="false">SUM(_xlfn.IFNA(INDEX('Partie 2'!$F$5:$F$28,MATCH($A31,'Partie 2'!$B$5:$B$28,0),1),0) ,_xlfn.IFNA(INDEX('Partie 2'!$F$5:$F$28,MATCH($A31,'Partie 2'!$C$5:$C$28,0),1),0) , _xlfn.IFNA(INDEX('Partie 2'!$B$5:$B$28,MATCH($A31,'Partie 2'!$F$5:$F$28,0),1),0),_xlfn.IFNA(INDEX('Partie 2'!$B$5:$B$28,MATCH($A31,'Partie 2'!$G$5:$G$28,0),1),0))</f>
        <v>0</v>
      </c>
      <c r="J31" s="16" t="n">
        <f aca="false">SUM(_xlfn.IFNA(INDEX('Partie 2'!$G$5:$G$28,MATCH($A31,'Partie 2'!$B$5:$B$28,0),1),0) ,_xlfn.IFNA(INDEX('Partie 2'!$G$5:$G$28,MATCH($A31,'Partie 2'!$C$5:$C$28,0),1),0) , _xlfn.IFNA(INDEX('Partie 2'!$C$5:$C$28,MATCH($A31,'Partie 2'!$F$5:$F$28,0),1),0),_xlfn.IFNA(INDEX('Partie 2'!$C$5:$C$28,MATCH($A31,'Partie 2'!$G$5:$G$28,0),1),0))</f>
        <v>0</v>
      </c>
      <c r="K31" s="16" t="n">
        <f aca="false">SUM(_xlfn.IFNA(INDEX('Partie 2'!$J$5:$J$28,MATCH($A31,'Partie 2'!$B$5:$B$28,0),1),0) ,_xlfn.IFNA(INDEX('Partie 2'!$J$5:$J$28,MATCH($A31,'Partie 2'!$C$5:$C$28,0),1),0) , _xlfn.IFNA(INDEX('Partie 2'!$K$5:$K$28,MATCH($A31,'Partie 2'!$F$5:$F$28,0),1),0), _xlfn.IFNA(INDEX('Partie 2'!$K$5:$K$28,MATCH($A31,'Partie 2'!$G$5:$G$28,0),1),0))</f>
        <v>0</v>
      </c>
      <c r="L31" s="16" t="n">
        <f aca="false">SUM(_xlfn.IFNA(INDEX('Partie 2'!$K$5:$K$28,MATCH($A31,'Partie 2'!$B$5:$B$28,0),1),0) ,_xlfn.IFNA(INDEX('Partie 2'!$K$5:$K$28,MATCH($A31,'Partie 2'!$C$5:$C$28,0),1),0) , _xlfn.IFNA(INDEX('Partie 2'!$J$5:$J$28,MATCH($A31,'Partie 2'!$F$5:$F$28,0),1),0), _xlfn.IFNA(INDEX('Partie 2'!$J$5:$J$28,MATCH($A31,'Partie 2'!$G$5:$G$28,0),1),0))</f>
        <v>0</v>
      </c>
      <c r="M31" s="16" t="n">
        <f aca="false">SUM(_xlfn.IFNA(INDEX('Partie 3'!$C$5:$C$28,MATCH($A31,'Partie 3'!$B$5:$B$28,0),1),0) , _xlfn.IFNA(INDEX('Partie 3'!$B$5:$B$28,MATCH($A31,'Partie 3'!$C$5:$C$28,0),1),0),_xlfn.IFNA(INDEX('Partie 3'!$F$5:$F$28,MATCH($A31,'Partie 3'!$G$5:$G$28,0),1),0),_xlfn.IFNA(INDEX('Partie 3'!$G$5:$G$28,MATCH($A31,'Partie 3'!$F$5:$F$28,0),1),0))</f>
        <v>0</v>
      </c>
      <c r="N31" s="16" t="n">
        <f aca="false">SUM(_xlfn.IFNA(INDEX('Partie 3'!$F$5:$F$28,MATCH($A31,'Partie 3'!$B$5:$B$28,0),1),0) ,_xlfn.IFNA(INDEX('Partie 3'!$F$5:$F$28,MATCH($A31,'Partie 3'!$C$5:$C$28,0),1),0) , _xlfn.IFNA(INDEX('Partie 3'!$B$5:$B$28,MATCH($A31,'Partie 3'!$F$5:$F$28,0),1),0),_xlfn.IFNA(INDEX('Partie 3'!$B$5:$B$28,MATCH($A31,'Partie 3'!$G$5:$G$28,0),1),0))</f>
        <v>0</v>
      </c>
      <c r="O31" s="16" t="n">
        <f aca="false">SUM(_xlfn.IFNA(INDEX('Partie 3'!$G$5:$G$28,MATCH($A31,'Partie 3'!$B$5:$B$28,0),1),0) ,_xlfn.IFNA(INDEX('Partie 3'!$G$5:$G$28,MATCH($A31,'Partie 3'!$C$5:$C$28,0),1),0) , _xlfn.IFNA(INDEX('Partie 3'!$C$5:$C$28,MATCH($A31,'Partie 3'!$F$5:$F$28,0),1),0),_xlfn.IFNA(INDEX('Partie 3'!$C$5:$C$28,MATCH($A31,'Partie 3'!$G$5:$G$28,0),1),0))</f>
        <v>0</v>
      </c>
      <c r="P31" s="16" t="n">
        <f aca="false">SUM(_xlfn.IFNA(INDEX('Partie 3'!$J$5:$J$28,MATCH($A31,'Partie 3'!$B$5:$B$28,0),1),0) ,_xlfn.IFNA(INDEX('Partie 3'!$J$5:$J$28,MATCH($A31,'Partie 3'!$C$5:$C$28,0),1),0) , _xlfn.IFNA(INDEX('Partie 3'!$K$5:$K$28,MATCH($A31,'Partie 3'!$F$5:$F$28,0),1),0), _xlfn.IFNA(INDEX('Partie 3'!$K$5:$K$28,MATCH($A31,'Partie 3'!$G$5:$G$28,0),1),0))</f>
        <v>0</v>
      </c>
      <c r="Q31" s="16" t="n">
        <f aca="false">SUM(_xlfn.IFNA(INDEX('Partie 3'!$K$5:$K$28,MATCH($A31,'Partie 3'!$B$5:$B$28,0),1),0) ,_xlfn.IFNA(INDEX('Partie 3'!$K$5:$K$28,MATCH($A31,'Partie 3'!$C$5:$C$28,0),1),0) , _xlfn.IFNA(INDEX('Partie 3'!$J$5:$J$28,MATCH($A31,'Partie 3'!$F$5:$F$28,0),1),0), _xlfn.IFNA(INDEX('Partie 3'!$J$5:$J$28,MATCH($A31,'Partie 3'!$G$5:$G$28,0),1),0))</f>
        <v>0</v>
      </c>
      <c r="R31" s="16" t="n">
        <f aca="false">SUM(_xlfn.IFNA(INDEX('Partie 4'!$C$5:$C$28,MATCH($A31,'Partie 4'!$B$5:$B$28,0),1),0) , _xlfn.IFNA(INDEX('Partie 4'!$B$5:$B$28,MATCH($A31,'Partie 4'!$C$5:$C$28,0),1),0),_xlfn.IFNA(INDEX('Partie 4'!$F$5:$F$28,MATCH($A31,'Partie 4'!$G$5:$G$28,0),1),0),_xlfn.IFNA(INDEX('Partie 4'!$G$5:$G$28,MATCH($A31,'Partie 4'!$F$5:$F$28,0),1),0))</f>
        <v>0</v>
      </c>
      <c r="S31" s="16" t="n">
        <f aca="false">SUM(_xlfn.IFNA(INDEX('Partie 4'!$F$5:$F$28,MATCH($A31,'Partie 4'!$B$5:$B$28,0),1),0) ,_xlfn.IFNA(INDEX('Partie 4'!$F$5:$F$28,MATCH($A31,'Partie 4'!$C$5:$C$28,0),1),0) , _xlfn.IFNA(INDEX('Partie 4'!$B$5:$B$28,MATCH($A31,'Partie 4'!$F$5:$F$28,0),1),0),_xlfn.IFNA(INDEX('Partie 4'!$B$5:$B$28,MATCH($A31,'Partie 4'!$G$5:$G$28,0),1),0))</f>
        <v>0</v>
      </c>
      <c r="T31" s="16" t="n">
        <f aca="false">SUM(_xlfn.IFNA(INDEX('Partie 4'!$G$5:$G$28,MATCH($A31,'Partie 4'!$B$5:$B$28,0),1),0) ,_xlfn.IFNA(INDEX('Partie 4'!$G$5:$G$28,MATCH($A31,'Partie 4'!$C$5:$C$28,0),1),0) , _xlfn.IFNA(INDEX('Partie 4'!$C$5:$C$28,MATCH($A31,'Partie 4'!$F$5:$F$28,0),1),0),_xlfn.IFNA(INDEX('Partie 4'!$C$5:$C$28,MATCH($A31,'Partie 4'!$G$5:$G$28,0),1),0))</f>
        <v>0</v>
      </c>
      <c r="U31" s="16" t="n">
        <f aca="false">SUM(_xlfn.IFNA(INDEX('Partie 4'!$J$5:$J$28,MATCH($A31,'Partie 4'!$B$5:$B$28,0),1),0) ,_xlfn.IFNA(INDEX('Partie 4'!$J$5:$J$28,MATCH($A31,'Partie 4'!$C$5:$C$28,0),1),0) , _xlfn.IFNA(INDEX('Partie 4'!$K$5:$K$28,MATCH($A31,'Partie 4'!$F$5:$F$28,0),1),0), _xlfn.IFNA(INDEX('Partie 4'!$K$5:$K$28,MATCH($A31,'Partie 4'!$G$5:$G$28,0),1),0))</f>
        <v>0</v>
      </c>
      <c r="V31" s="16" t="n">
        <f aca="false">SUM(_xlfn.IFNA(INDEX('Partie 4'!$K$5:$K$28,MATCH($A31,'Partie 4'!$B$5:$B$28,0),1),0) ,_xlfn.IFNA(INDEX('Partie 4'!$K$5:$K$28,MATCH($A31,'Partie 4'!$C$5:$C$28,0),1),0) , _xlfn.IFNA(INDEX('Partie 4'!$J$5:$J$28,MATCH($A31,'Partie 4'!$F$5:$F$28,0),1),0), _xlfn.IFNA(INDEX('Partie 4'!$J$5:$J$28,MATCH($A31,'Partie 4'!$G$5:$G$28,0),1),0))</f>
        <v>0</v>
      </c>
      <c r="W31" s="16" t="n">
        <f aca="false">SUM(_xlfn.IFNA(INDEX('Partie 5'!$C$5:$C$28,MATCH($A31,'Partie 5'!$B$5:$B$28,0),1),0) , _xlfn.IFNA(INDEX('Partie 5'!$B$5:$B$28,MATCH($A31,'Partie 5'!$C$5:$C$28,0),1),0),_xlfn.IFNA(INDEX('Partie 5'!$F$5:$F$28,MATCH($A31,'Partie 5'!$G$5:$G$28,0),1),0),_xlfn.IFNA(INDEX('Partie 5'!$G$5:$G$28,MATCH($A31,'Partie 5'!$F$5:$F$28,0),1),0))</f>
        <v>0</v>
      </c>
      <c r="X31" s="16" t="n">
        <f aca="false">SUM(_xlfn.IFNA(INDEX('Partie 5'!$F$5:$F$28,MATCH($A31,'Partie 5'!$B$5:$B$28,0),1),0) ,_xlfn.IFNA(INDEX('Partie 5'!$F$5:$F$28,MATCH($A31,'Partie 5'!$C$5:$C$28,0),1),0) , _xlfn.IFNA(INDEX('Partie 5'!$B$5:$B$28,MATCH($A31,'Partie 5'!$F$5:$F$28,0),1),0),_xlfn.IFNA(INDEX('Partie 5'!$B$5:$B$28,MATCH($A31,'Partie 5'!$G$5:$G$28,0),1),0))</f>
        <v>0</v>
      </c>
      <c r="Y31" s="16" t="n">
        <f aca="false">SUM(_xlfn.IFNA(INDEX('Partie 5'!$G$5:$G$28,MATCH($A31,'Partie 5'!$B$5:$B$28,0),1),0) ,_xlfn.IFNA(INDEX('Partie 5'!$G$5:$G$28,MATCH($A31,'Partie 5'!$C$5:$C$28,0),1),0) , _xlfn.IFNA(INDEX('Partie 5'!$C$5:$C$28,MATCH($A31,'Partie 5'!$F$5:$F$28,0),1),0),_xlfn.IFNA(INDEX('Partie 5'!$C$5:$C$28,MATCH($A31,'Partie 5'!$G$5:$G$28,0),1),0))</f>
        <v>0</v>
      </c>
      <c r="Z31" s="16" t="n">
        <f aca="false">SUM(_xlfn.IFNA(INDEX('Partie 5'!$J$5:$J$28,MATCH($A31,'Partie 5'!$B$5:$B$28,0),1),0) ,_xlfn.IFNA(INDEX('Partie 5'!$J$5:$J$28,MATCH($A31,'Partie 5'!$C$5:$C$28,0),1),0) , _xlfn.IFNA(INDEX('Partie 5'!$K$5:$K$28,MATCH($A31,'Partie 5'!$F$5:$F$28,0),1),0), _xlfn.IFNA(INDEX('Partie 5'!$K$5:$K$28,MATCH($A31,'Partie 5'!$G$5:$G$28,0),1),0))</f>
        <v>0</v>
      </c>
      <c r="AA31" s="16" t="n">
        <f aca="false">SUM(_xlfn.IFNA(INDEX('Partie 5'!$K$5:$K$28,MATCH($A31,'Partie 5'!$B$5:$B$28,0),1),0) ,_xlfn.IFNA(INDEX('Partie 5'!$K$5:$K$28,MATCH($A31,'Partie 5'!$C$5:$C$28,0),1),0) , _xlfn.IFNA(INDEX('Partie 5'!$J$5:$J$28,MATCH($A31,'Partie 5'!$F$5:$F$28,0),1),0), _xlfn.IFNA(INDEX('Partie 5'!$J$5:$J$28,MATCH($A31,'Partie 5'!$G$5:$G$28,0),1),0))</f>
        <v>0</v>
      </c>
      <c r="AB31" s="16" t="n">
        <f aca="false">SUM(_xlfn.IFNA(INDEX('Partie 6'!$C$5:$C$28,MATCH($A31,'Partie 6'!$B$5:$B$28,0),1),0) , _xlfn.IFNA(INDEX('Partie 6'!$B$5:$B$28,MATCH($A31,'Partie 6'!$C$5:$C$28,0),1),0),_xlfn.IFNA(INDEX('Partie 6'!$F$5:$F$28,MATCH($A31,'Partie 6'!$G$5:$G$28,0),1),0),_xlfn.IFNA(INDEX('Partie 6'!$G$5:$G$28,MATCH($A31,'Partie 6'!$F$5:$F$28,0),1),0))</f>
        <v>0</v>
      </c>
      <c r="AC31" s="16" t="n">
        <f aca="false">SUM(_xlfn.IFNA(INDEX('Partie 6'!$F$5:$F$28,MATCH($A31,'Partie 6'!$B$5:$B$28,0),1),0) ,_xlfn.IFNA(INDEX('Partie 6'!$F$5:$F$28,MATCH($A31,'Partie 6'!$C$5:$C$28,0),1),0) , _xlfn.IFNA(INDEX('Partie 6'!$B$5:$B$28,MATCH($A31,'Partie 6'!$F$5:$F$28,0),1),0),_xlfn.IFNA(INDEX('Partie 6'!$B$5:$B$28,MATCH($A31,'Partie 6'!$G$5:$G$28,0),1),0))</f>
        <v>0</v>
      </c>
      <c r="AD31" s="16" t="n">
        <f aca="false">SUM(_xlfn.IFNA(INDEX('Partie 6'!$G$5:$G$28,MATCH($A31,'Partie 6'!$B$5:$B$28,0),1),0) ,_xlfn.IFNA(INDEX('Partie 6'!$G$5:$G$28,MATCH($A31,'Partie 6'!$C$5:$C$28,0),1),0) , _xlfn.IFNA(INDEX('Partie 6'!$C$5:$C$28,MATCH($A31,'Partie 6'!$F$5:$F$28,0),1),0),_xlfn.IFNA(INDEX('Partie 6'!$C$5:$C$28,MATCH($A31,'Partie 6'!$G$5:$G$28,0),1),0))</f>
        <v>0</v>
      </c>
      <c r="AE31" s="16" t="n">
        <f aca="false">SUM(_xlfn.IFNA(INDEX('Partie 6'!$J$5:$J$28,MATCH($A31,'Partie 6'!$B$5:$B$28,0),1),0) ,_xlfn.IFNA(INDEX('Partie 6'!$J$5:$J$28,MATCH($A31,'Partie 6'!$C$5:$C$28,0),1),0) , _xlfn.IFNA(INDEX('Partie 6'!$K$5:$K$28,MATCH($A31,'Partie 6'!$F$5:$F$28,0),1),0), _xlfn.IFNA(INDEX('Partie 6'!$K$5:$K$28,MATCH($A31,'Partie 6'!$G$5:$G$28,0),1),0))</f>
        <v>0</v>
      </c>
      <c r="AF31" s="16" t="n">
        <f aca="false">SUM(_xlfn.IFNA(INDEX('Partie 6'!$K$5:$K$28,MATCH($A31,'Partie 6'!$B$5:$B$28,0),1),0) ,_xlfn.IFNA(INDEX('Partie 6'!$K$5:$K$28,MATCH($A31,'Partie 6'!$C$5:$C$28,0),1),0) , _xlfn.IFNA(INDEX('Partie 6'!$J$5:$J$28,MATCH($A31,'Partie 6'!$F$5:$F$28,0),1),0), _xlfn.IFNA(INDEX('Partie 6'!$J$5:$J$28,MATCH($A31,'Partie 6'!$G$5:$G$28,0),1),0))</f>
        <v>0</v>
      </c>
      <c r="AG31" s="16" t="n">
        <f aca="false">SUM(_xlfn.IFNA(INDEX('Partie 7'!$C$5:$C$28,MATCH($A31,'Partie 7'!$B$5:$B$28,0),1),0) , _xlfn.IFNA(INDEX('Partie 7'!$B$5:$B$28,MATCH($A31,'Partie 7'!$C$5:$C$28,0),1),0),_xlfn.IFNA(INDEX('Partie 7'!$F$5:$F$28,MATCH($A31,'Partie 7'!$G$5:$G$28,0),1),0),_xlfn.IFNA(INDEX('Partie 7'!$G$5:$G$28,MATCH($A31,'Partie 7'!$F$5:$F$28,0),1),0))</f>
        <v>0</v>
      </c>
      <c r="AH31" s="16" t="n">
        <f aca="false">SUM(_xlfn.IFNA(INDEX('Partie 7'!$F$5:$F$28,MATCH($A31,'Partie 7'!$B$5:$B$28,0),1),0) ,_xlfn.IFNA(INDEX('Partie 7'!$F$5:$F$28,MATCH($A31,'Partie 7'!$C$5:$C$28,0),1),0) , _xlfn.IFNA(INDEX('Partie 7'!$B$5:$B$28,MATCH($A31,'Partie 7'!$F$5:$F$28,0),1),0),_xlfn.IFNA(INDEX('Partie 7'!$B$5:$B$28,MATCH($A31,'Partie 7'!$G$5:$G$28,0),1),0))</f>
        <v>0</v>
      </c>
      <c r="AI31" s="16" t="n">
        <f aca="false">SUM(_xlfn.IFNA(INDEX('Partie 7'!$G$5:$G$28,MATCH($A31,'Partie 7'!$B$5:$B$28,0),1),0) ,_xlfn.IFNA(INDEX('Partie 7'!$G$5:$G$28,MATCH($A31,'Partie 7'!$C$5:$C$28,0),1),0) , _xlfn.IFNA(INDEX('Partie 7'!$C$5:$C$28,MATCH($A31,'Partie 7'!$F$5:$F$28,0),1),0),_xlfn.IFNA(INDEX('Partie 7'!$C$5:$C$28,MATCH($A31,'Partie 7'!$G$5:$G$28,0),1),0))</f>
        <v>0</v>
      </c>
      <c r="AJ31" s="16" t="n">
        <f aca="false">SUM(_xlfn.IFNA(INDEX('Partie 7'!$J$5:$J$28,MATCH($A31,'Partie 7'!$B$5:$B$28,0),1),0) ,_xlfn.IFNA(INDEX('Partie 7'!$J$5:$J$28,MATCH($A31,'Partie 7'!$C$5:$C$28,0),1),0) , _xlfn.IFNA(INDEX('Partie 7'!$K$5:$K$28,MATCH($A31,'Partie 7'!$F$5:$F$28,0),1),0), _xlfn.IFNA(INDEX('Partie 7'!$K$5:$K$28,MATCH($A31,'Partie 7'!$G$5:$G$28,0),1),0))</f>
        <v>0</v>
      </c>
      <c r="AK31" s="16" t="n">
        <f aca="false">SUM(_xlfn.IFNA(INDEX('Partie 7'!$K$5:$K$28,MATCH($A31,'Partie 7'!$B$5:$B$28,0),1),0) ,_xlfn.IFNA(INDEX('Partie 7'!$K$5:$K$28,MATCH($A31,'Partie 7'!$C$5:$C$28,0),1),0) , _xlfn.IFNA(INDEX('Partie 7'!$J$5:$J$28,MATCH($A31,'Partie 7'!$F$5:$F$28,0),1),0), _xlfn.IFNA(INDEX('Partie 7'!$J$5:$J$28,MATCH($A31,'Partie 7'!$G$5:$G$28,0),1),0))</f>
        <v>0</v>
      </c>
    </row>
    <row r="32" customFormat="false" ht="18.55" hidden="false" customHeight="false" outlineLevel="0" collapsed="false">
      <c r="A32" s="14" t="n">
        <v>30</v>
      </c>
      <c r="B32" s="15"/>
      <c r="C32" s="16" t="n">
        <f aca="false">SUM(_xlfn.IFNA(INDEX('Partie 1'!$C$5:$C$28,MATCH($A32,'Partie 1'!$B$5:$B$28,0),1),0) , _xlfn.IFNA(INDEX('Partie 1'!$B$5:$B$28,MATCH($A32,'Partie 1'!$C$5:$C$28,0),1),0),_xlfn.IFNA(INDEX('Partie 1'!$F$5:$F$28,MATCH($A32,'Partie 1'!$G$5:$G$28,0),1),0),_xlfn.IFNA(INDEX('Partie 1'!$G$5:$G$28,MATCH($A32,'Partie 1'!$F$5:$F$28,0),1),0))</f>
        <v>0</v>
      </c>
      <c r="D32" s="16" t="n">
        <f aca="false">SUM(_xlfn.IFNA(INDEX('Partie 1'!$F$5:$F$28,MATCH($A32,'Partie 1'!$B$5:$B$28,0),1),0) ,_xlfn.IFNA(INDEX('Partie 1'!$F$5:$F$28,MATCH($A32,'Partie 1'!$C$5:$C$28,0),1),0) , _xlfn.IFNA(INDEX('Partie 1'!$B$5:$B$28,MATCH($A32,'Partie 1'!$F$5:$F$28,0),1),0),_xlfn.IFNA(INDEX('Partie 1'!$B$5:$B$28,MATCH($A32,'Partie 1'!$G$5:$G$28,0),1),0))</f>
        <v>0</v>
      </c>
      <c r="E32" s="16" t="n">
        <f aca="false">SUM(_xlfn.IFNA(INDEX('Partie 1'!$G$5:$G$28,MATCH($A32,'Partie 1'!$B$5:$B$28,0),1),0) ,_xlfn.IFNA(INDEX('Partie 1'!$G$5:$G$28,MATCH($A32,'Partie 1'!$C$5:$C$28,0),1),0) , _xlfn.IFNA(INDEX('Partie 1'!$C$5:$C$28,MATCH($A32,'Partie 1'!$F$5:$F$28,0),1),0),_xlfn.IFNA(INDEX('Partie 1'!$C$5:$C$28,MATCH($A32,'Partie 1'!$G$5:$G$28,0),1),0))</f>
        <v>0</v>
      </c>
      <c r="F32" s="16" t="n">
        <f aca="false">SUM(_xlfn.IFNA(INDEX('Partie 1'!$J$5:$J$28,MATCH($A32,'Partie 1'!$B$5:$B$28,0),1),0) ,_xlfn.IFNA(INDEX('Partie 1'!$J$5:$J$28,MATCH($A32,'Partie 1'!$C$5:$C$28,0),1),0) , _xlfn.IFNA(INDEX('Partie 1'!$K$5:$K$28,MATCH($A32,'Partie 1'!$F$5:$F$28,0),1),0), _xlfn.IFNA(INDEX('Partie 1'!$K$5:$K$28,MATCH($A32,'Partie 1'!$G$5:$G$28,0),1),0))</f>
        <v>0</v>
      </c>
      <c r="G32" s="16" t="n">
        <f aca="false">SUM(_xlfn.IFNA(INDEX('Partie 1'!$K$5:$K$28,MATCH($A32,'Partie 1'!$B$5:$B$28,0),1),0) ,_xlfn.IFNA(INDEX('Partie 1'!$K$5:$K$28,MATCH($A32,'Partie 1'!$C$5:$C$28,0),1),0) , _xlfn.IFNA(INDEX('Partie 1'!$J$5:$J$28,MATCH($A32,'Partie 1'!$F$5:$F$28,0),1),0), _xlfn.IFNA(INDEX('Partie 1'!$J$5:$J$28,MATCH($A32,'Partie 1'!$G$5:$G$28,0),1),0))</f>
        <v>0</v>
      </c>
      <c r="H32" s="16" t="n">
        <f aca="false">SUM(_xlfn.IFNA(INDEX('Partie 2'!$C$5:$C$28,MATCH($A32,'Partie 2'!$B$5:$B$28,0),1),0) , _xlfn.IFNA(INDEX('Partie 2'!$B$5:$B$28,MATCH($A32,'Partie 2'!$C$5:$C$28,0),1),0),_xlfn.IFNA(INDEX('Partie 2'!$F$5:$F$28,MATCH($A32,'Partie 2'!$G$5:$G$28,0),1),0),_xlfn.IFNA(INDEX('Partie 2'!$G$5:$G$28,MATCH($A32,'Partie 2'!$F$5:$F$28,0),1),0))</f>
        <v>0</v>
      </c>
      <c r="I32" s="16" t="n">
        <f aca="false">SUM(_xlfn.IFNA(INDEX('Partie 2'!$F$5:$F$28,MATCH($A32,'Partie 2'!$B$5:$B$28,0),1),0) ,_xlfn.IFNA(INDEX('Partie 2'!$F$5:$F$28,MATCH($A32,'Partie 2'!$C$5:$C$28,0),1),0) , _xlfn.IFNA(INDEX('Partie 2'!$B$5:$B$28,MATCH($A32,'Partie 2'!$F$5:$F$28,0),1),0),_xlfn.IFNA(INDEX('Partie 2'!$B$5:$B$28,MATCH($A32,'Partie 2'!$G$5:$G$28,0),1),0))</f>
        <v>0</v>
      </c>
      <c r="J32" s="16" t="n">
        <f aca="false">SUM(_xlfn.IFNA(INDEX('Partie 2'!$G$5:$G$28,MATCH($A32,'Partie 2'!$B$5:$B$28,0),1),0) ,_xlfn.IFNA(INDEX('Partie 2'!$G$5:$G$28,MATCH($A32,'Partie 2'!$C$5:$C$28,0),1),0) , _xlfn.IFNA(INDEX('Partie 2'!$C$5:$C$28,MATCH($A32,'Partie 2'!$F$5:$F$28,0),1),0),_xlfn.IFNA(INDEX('Partie 2'!$C$5:$C$28,MATCH($A32,'Partie 2'!$G$5:$G$28,0),1),0))</f>
        <v>0</v>
      </c>
      <c r="K32" s="16" t="n">
        <f aca="false">SUM(_xlfn.IFNA(INDEX('Partie 2'!$J$5:$J$28,MATCH($A32,'Partie 2'!$B$5:$B$28,0),1),0) ,_xlfn.IFNA(INDEX('Partie 2'!$J$5:$J$28,MATCH($A32,'Partie 2'!$C$5:$C$28,0),1),0) , _xlfn.IFNA(INDEX('Partie 2'!$K$5:$K$28,MATCH($A32,'Partie 2'!$F$5:$F$28,0),1),0), _xlfn.IFNA(INDEX('Partie 2'!$K$5:$K$28,MATCH($A32,'Partie 2'!$G$5:$G$28,0),1),0))</f>
        <v>0</v>
      </c>
      <c r="L32" s="16" t="n">
        <f aca="false">SUM(_xlfn.IFNA(INDEX('Partie 2'!$K$5:$K$28,MATCH($A32,'Partie 2'!$B$5:$B$28,0),1),0) ,_xlfn.IFNA(INDEX('Partie 2'!$K$5:$K$28,MATCH($A32,'Partie 2'!$C$5:$C$28,0),1),0) , _xlfn.IFNA(INDEX('Partie 2'!$J$5:$J$28,MATCH($A32,'Partie 2'!$F$5:$F$28,0),1),0), _xlfn.IFNA(INDEX('Partie 2'!$J$5:$J$28,MATCH($A32,'Partie 2'!$G$5:$G$28,0),1),0))</f>
        <v>0</v>
      </c>
      <c r="M32" s="16" t="n">
        <f aca="false">SUM(_xlfn.IFNA(INDEX('Partie 3'!$C$5:$C$28,MATCH($A32,'Partie 3'!$B$5:$B$28,0),1),0) , _xlfn.IFNA(INDEX('Partie 3'!$B$5:$B$28,MATCH($A32,'Partie 3'!$C$5:$C$28,0),1),0),_xlfn.IFNA(INDEX('Partie 3'!$F$5:$F$28,MATCH($A32,'Partie 3'!$G$5:$G$28,0),1),0),_xlfn.IFNA(INDEX('Partie 3'!$G$5:$G$28,MATCH($A32,'Partie 3'!$F$5:$F$28,0),1),0))</f>
        <v>0</v>
      </c>
      <c r="N32" s="16" t="n">
        <f aca="false">SUM(_xlfn.IFNA(INDEX('Partie 3'!$F$5:$F$28,MATCH($A32,'Partie 3'!$B$5:$B$28,0),1),0) ,_xlfn.IFNA(INDEX('Partie 3'!$F$5:$F$28,MATCH($A32,'Partie 3'!$C$5:$C$28,0),1),0) , _xlfn.IFNA(INDEX('Partie 3'!$B$5:$B$28,MATCH($A32,'Partie 3'!$F$5:$F$28,0),1),0),_xlfn.IFNA(INDEX('Partie 3'!$B$5:$B$28,MATCH($A32,'Partie 3'!$G$5:$G$28,0),1),0))</f>
        <v>0</v>
      </c>
      <c r="O32" s="16" t="n">
        <f aca="false">SUM(_xlfn.IFNA(INDEX('Partie 3'!$G$5:$G$28,MATCH($A32,'Partie 3'!$B$5:$B$28,0),1),0) ,_xlfn.IFNA(INDEX('Partie 3'!$G$5:$G$28,MATCH($A32,'Partie 3'!$C$5:$C$28,0),1),0) , _xlfn.IFNA(INDEX('Partie 3'!$C$5:$C$28,MATCH($A32,'Partie 3'!$F$5:$F$28,0),1),0),_xlfn.IFNA(INDEX('Partie 3'!$C$5:$C$28,MATCH($A32,'Partie 3'!$G$5:$G$28,0),1),0))</f>
        <v>0</v>
      </c>
      <c r="P32" s="16" t="n">
        <f aca="false">SUM(_xlfn.IFNA(INDEX('Partie 3'!$J$5:$J$28,MATCH($A32,'Partie 3'!$B$5:$B$28,0),1),0) ,_xlfn.IFNA(INDEX('Partie 3'!$J$5:$J$28,MATCH($A32,'Partie 3'!$C$5:$C$28,0),1),0) , _xlfn.IFNA(INDEX('Partie 3'!$K$5:$K$28,MATCH($A32,'Partie 3'!$F$5:$F$28,0),1),0), _xlfn.IFNA(INDEX('Partie 3'!$K$5:$K$28,MATCH($A32,'Partie 3'!$G$5:$G$28,0),1),0))</f>
        <v>0</v>
      </c>
      <c r="Q32" s="16" t="n">
        <f aca="false">SUM(_xlfn.IFNA(INDEX('Partie 3'!$K$5:$K$28,MATCH($A32,'Partie 3'!$B$5:$B$28,0),1),0) ,_xlfn.IFNA(INDEX('Partie 3'!$K$5:$K$28,MATCH($A32,'Partie 3'!$C$5:$C$28,0),1),0) , _xlfn.IFNA(INDEX('Partie 3'!$J$5:$J$28,MATCH($A32,'Partie 3'!$F$5:$F$28,0),1),0), _xlfn.IFNA(INDEX('Partie 3'!$J$5:$J$28,MATCH($A32,'Partie 3'!$G$5:$G$28,0),1),0))</f>
        <v>0</v>
      </c>
      <c r="R32" s="16" t="n">
        <f aca="false">SUM(_xlfn.IFNA(INDEX('Partie 4'!$C$5:$C$28,MATCH($A32,'Partie 4'!$B$5:$B$28,0),1),0) , _xlfn.IFNA(INDEX('Partie 4'!$B$5:$B$28,MATCH($A32,'Partie 4'!$C$5:$C$28,0),1),0),_xlfn.IFNA(INDEX('Partie 4'!$F$5:$F$28,MATCH($A32,'Partie 4'!$G$5:$G$28,0),1),0),_xlfn.IFNA(INDEX('Partie 4'!$G$5:$G$28,MATCH($A32,'Partie 4'!$F$5:$F$28,0),1),0))</f>
        <v>0</v>
      </c>
      <c r="S32" s="16" t="n">
        <f aca="false">SUM(_xlfn.IFNA(INDEX('Partie 4'!$F$5:$F$28,MATCH($A32,'Partie 4'!$B$5:$B$28,0),1),0) ,_xlfn.IFNA(INDEX('Partie 4'!$F$5:$F$28,MATCH($A32,'Partie 4'!$C$5:$C$28,0),1),0) , _xlfn.IFNA(INDEX('Partie 4'!$B$5:$B$28,MATCH($A32,'Partie 4'!$F$5:$F$28,0),1),0),_xlfn.IFNA(INDEX('Partie 4'!$B$5:$B$28,MATCH($A32,'Partie 4'!$G$5:$G$28,0),1),0))</f>
        <v>0</v>
      </c>
      <c r="T32" s="16" t="n">
        <f aca="false">SUM(_xlfn.IFNA(INDEX('Partie 4'!$G$5:$G$28,MATCH($A32,'Partie 4'!$B$5:$B$28,0),1),0) ,_xlfn.IFNA(INDEX('Partie 4'!$G$5:$G$28,MATCH($A32,'Partie 4'!$C$5:$C$28,0),1),0) , _xlfn.IFNA(INDEX('Partie 4'!$C$5:$C$28,MATCH($A32,'Partie 4'!$F$5:$F$28,0),1),0),_xlfn.IFNA(INDEX('Partie 4'!$C$5:$C$28,MATCH($A32,'Partie 4'!$G$5:$G$28,0),1),0))</f>
        <v>0</v>
      </c>
      <c r="U32" s="16" t="n">
        <f aca="false">SUM(_xlfn.IFNA(INDEX('Partie 4'!$J$5:$J$28,MATCH($A32,'Partie 4'!$B$5:$B$28,0),1),0) ,_xlfn.IFNA(INDEX('Partie 4'!$J$5:$J$28,MATCH($A32,'Partie 4'!$C$5:$C$28,0),1),0) , _xlfn.IFNA(INDEX('Partie 4'!$K$5:$K$28,MATCH($A32,'Partie 4'!$F$5:$F$28,0),1),0), _xlfn.IFNA(INDEX('Partie 4'!$K$5:$K$28,MATCH($A32,'Partie 4'!$G$5:$G$28,0),1),0))</f>
        <v>0</v>
      </c>
      <c r="V32" s="16" t="n">
        <f aca="false">SUM(_xlfn.IFNA(INDEX('Partie 4'!$K$5:$K$28,MATCH($A32,'Partie 4'!$B$5:$B$28,0),1),0) ,_xlfn.IFNA(INDEX('Partie 4'!$K$5:$K$28,MATCH($A32,'Partie 4'!$C$5:$C$28,0),1),0) , _xlfn.IFNA(INDEX('Partie 4'!$J$5:$J$28,MATCH($A32,'Partie 4'!$F$5:$F$28,0),1),0), _xlfn.IFNA(INDEX('Partie 4'!$J$5:$J$28,MATCH($A32,'Partie 4'!$G$5:$G$28,0),1),0))</f>
        <v>0</v>
      </c>
      <c r="W32" s="16" t="n">
        <f aca="false">SUM(_xlfn.IFNA(INDEX('Partie 5'!$C$5:$C$28,MATCH($A32,'Partie 5'!$B$5:$B$28,0),1),0) , _xlfn.IFNA(INDEX('Partie 5'!$B$5:$B$28,MATCH($A32,'Partie 5'!$C$5:$C$28,0),1),0),_xlfn.IFNA(INDEX('Partie 5'!$F$5:$F$28,MATCH($A32,'Partie 5'!$G$5:$G$28,0),1),0),_xlfn.IFNA(INDEX('Partie 5'!$G$5:$G$28,MATCH($A32,'Partie 5'!$F$5:$F$28,0),1),0))</f>
        <v>0</v>
      </c>
      <c r="X32" s="16" t="n">
        <f aca="false">SUM(_xlfn.IFNA(INDEX('Partie 5'!$F$5:$F$28,MATCH($A32,'Partie 5'!$B$5:$B$28,0),1),0) ,_xlfn.IFNA(INDEX('Partie 5'!$F$5:$F$28,MATCH($A32,'Partie 5'!$C$5:$C$28,0),1),0) , _xlfn.IFNA(INDEX('Partie 5'!$B$5:$B$28,MATCH($A32,'Partie 5'!$F$5:$F$28,0),1),0),_xlfn.IFNA(INDEX('Partie 5'!$B$5:$B$28,MATCH($A32,'Partie 5'!$G$5:$G$28,0),1),0))</f>
        <v>0</v>
      </c>
      <c r="Y32" s="16" t="n">
        <f aca="false">SUM(_xlfn.IFNA(INDEX('Partie 5'!$G$5:$G$28,MATCH($A32,'Partie 5'!$B$5:$B$28,0),1),0) ,_xlfn.IFNA(INDEX('Partie 5'!$G$5:$G$28,MATCH($A32,'Partie 5'!$C$5:$C$28,0),1),0) , _xlfn.IFNA(INDEX('Partie 5'!$C$5:$C$28,MATCH($A32,'Partie 5'!$F$5:$F$28,0),1),0),_xlfn.IFNA(INDEX('Partie 5'!$C$5:$C$28,MATCH($A32,'Partie 5'!$G$5:$G$28,0),1),0))</f>
        <v>0</v>
      </c>
      <c r="Z32" s="16" t="n">
        <f aca="false">SUM(_xlfn.IFNA(INDEX('Partie 5'!$J$5:$J$28,MATCH($A32,'Partie 5'!$B$5:$B$28,0),1),0) ,_xlfn.IFNA(INDEX('Partie 5'!$J$5:$J$28,MATCH($A32,'Partie 5'!$C$5:$C$28,0),1),0) , _xlfn.IFNA(INDEX('Partie 5'!$K$5:$K$28,MATCH($A32,'Partie 5'!$F$5:$F$28,0),1),0), _xlfn.IFNA(INDEX('Partie 5'!$K$5:$K$28,MATCH($A32,'Partie 5'!$G$5:$G$28,0),1),0))</f>
        <v>0</v>
      </c>
      <c r="AA32" s="16" t="n">
        <f aca="false">SUM(_xlfn.IFNA(INDEX('Partie 5'!$K$5:$K$28,MATCH($A32,'Partie 5'!$B$5:$B$28,0),1),0) ,_xlfn.IFNA(INDEX('Partie 5'!$K$5:$K$28,MATCH($A32,'Partie 5'!$C$5:$C$28,0),1),0) , _xlfn.IFNA(INDEX('Partie 5'!$J$5:$J$28,MATCH($A32,'Partie 5'!$F$5:$F$28,0),1),0), _xlfn.IFNA(INDEX('Partie 5'!$J$5:$J$28,MATCH($A32,'Partie 5'!$G$5:$G$28,0),1),0))</f>
        <v>0</v>
      </c>
      <c r="AB32" s="16" t="n">
        <f aca="false">SUM(_xlfn.IFNA(INDEX('Partie 6'!$C$5:$C$28,MATCH($A32,'Partie 6'!$B$5:$B$28,0),1),0) , _xlfn.IFNA(INDEX('Partie 6'!$B$5:$B$28,MATCH($A32,'Partie 6'!$C$5:$C$28,0),1),0),_xlfn.IFNA(INDEX('Partie 6'!$F$5:$F$28,MATCH($A32,'Partie 6'!$G$5:$G$28,0),1),0),_xlfn.IFNA(INDEX('Partie 6'!$G$5:$G$28,MATCH($A32,'Partie 6'!$F$5:$F$28,0),1),0))</f>
        <v>0</v>
      </c>
      <c r="AC32" s="16" t="n">
        <f aca="false">SUM(_xlfn.IFNA(INDEX('Partie 6'!$F$5:$F$28,MATCH($A32,'Partie 6'!$B$5:$B$28,0),1),0) ,_xlfn.IFNA(INDEX('Partie 6'!$F$5:$F$28,MATCH($A32,'Partie 6'!$C$5:$C$28,0),1),0) , _xlfn.IFNA(INDEX('Partie 6'!$B$5:$B$28,MATCH($A32,'Partie 6'!$F$5:$F$28,0),1),0),_xlfn.IFNA(INDEX('Partie 6'!$B$5:$B$28,MATCH($A32,'Partie 6'!$G$5:$G$28,0),1),0))</f>
        <v>0</v>
      </c>
      <c r="AD32" s="16" t="n">
        <f aca="false">SUM(_xlfn.IFNA(INDEX('Partie 6'!$G$5:$G$28,MATCH($A32,'Partie 6'!$B$5:$B$28,0),1),0) ,_xlfn.IFNA(INDEX('Partie 6'!$G$5:$G$28,MATCH($A32,'Partie 6'!$C$5:$C$28,0),1),0) , _xlfn.IFNA(INDEX('Partie 6'!$C$5:$C$28,MATCH($A32,'Partie 6'!$F$5:$F$28,0),1),0),_xlfn.IFNA(INDEX('Partie 6'!$C$5:$C$28,MATCH($A32,'Partie 6'!$G$5:$G$28,0),1),0))</f>
        <v>0</v>
      </c>
      <c r="AE32" s="16" t="n">
        <f aca="false">SUM(_xlfn.IFNA(INDEX('Partie 6'!$J$5:$J$28,MATCH($A32,'Partie 6'!$B$5:$B$28,0),1),0) ,_xlfn.IFNA(INDEX('Partie 6'!$J$5:$J$28,MATCH($A32,'Partie 6'!$C$5:$C$28,0),1),0) , _xlfn.IFNA(INDEX('Partie 6'!$K$5:$K$28,MATCH($A32,'Partie 6'!$F$5:$F$28,0),1),0), _xlfn.IFNA(INDEX('Partie 6'!$K$5:$K$28,MATCH($A32,'Partie 6'!$G$5:$G$28,0),1),0))</f>
        <v>0</v>
      </c>
      <c r="AF32" s="16" t="n">
        <f aca="false">SUM(_xlfn.IFNA(INDEX('Partie 6'!$K$5:$K$28,MATCH($A32,'Partie 6'!$B$5:$B$28,0),1),0) ,_xlfn.IFNA(INDEX('Partie 6'!$K$5:$K$28,MATCH($A32,'Partie 6'!$C$5:$C$28,0),1),0) , _xlfn.IFNA(INDEX('Partie 6'!$J$5:$J$28,MATCH($A32,'Partie 6'!$F$5:$F$28,0),1),0), _xlfn.IFNA(INDEX('Partie 6'!$J$5:$J$28,MATCH($A32,'Partie 6'!$G$5:$G$28,0),1),0))</f>
        <v>0</v>
      </c>
      <c r="AG32" s="16" t="n">
        <f aca="false">SUM(_xlfn.IFNA(INDEX('Partie 7'!$C$5:$C$28,MATCH($A32,'Partie 7'!$B$5:$B$28,0),1),0) , _xlfn.IFNA(INDEX('Partie 7'!$B$5:$B$28,MATCH($A32,'Partie 7'!$C$5:$C$28,0),1),0),_xlfn.IFNA(INDEX('Partie 7'!$F$5:$F$28,MATCH($A32,'Partie 7'!$G$5:$G$28,0),1),0),_xlfn.IFNA(INDEX('Partie 7'!$G$5:$G$28,MATCH($A32,'Partie 7'!$F$5:$F$28,0),1),0))</f>
        <v>0</v>
      </c>
      <c r="AH32" s="16" t="n">
        <f aca="false">SUM(_xlfn.IFNA(INDEX('Partie 7'!$F$5:$F$28,MATCH($A32,'Partie 7'!$B$5:$B$28,0),1),0) ,_xlfn.IFNA(INDEX('Partie 7'!$F$5:$F$28,MATCH($A32,'Partie 7'!$C$5:$C$28,0),1),0) , _xlfn.IFNA(INDEX('Partie 7'!$B$5:$B$28,MATCH($A32,'Partie 7'!$F$5:$F$28,0),1),0),_xlfn.IFNA(INDEX('Partie 7'!$B$5:$B$28,MATCH($A32,'Partie 7'!$G$5:$G$28,0),1),0))</f>
        <v>0</v>
      </c>
      <c r="AI32" s="16" t="n">
        <f aca="false">SUM(_xlfn.IFNA(INDEX('Partie 7'!$G$5:$G$28,MATCH($A32,'Partie 7'!$B$5:$B$28,0),1),0) ,_xlfn.IFNA(INDEX('Partie 7'!$G$5:$G$28,MATCH($A32,'Partie 7'!$C$5:$C$28,0),1),0) , _xlfn.IFNA(INDEX('Partie 7'!$C$5:$C$28,MATCH($A32,'Partie 7'!$F$5:$F$28,0),1),0),_xlfn.IFNA(INDEX('Partie 7'!$C$5:$C$28,MATCH($A32,'Partie 7'!$G$5:$G$28,0),1),0))</f>
        <v>0</v>
      </c>
      <c r="AJ32" s="16" t="n">
        <f aca="false">SUM(_xlfn.IFNA(INDEX('Partie 7'!$J$5:$J$28,MATCH($A32,'Partie 7'!$B$5:$B$28,0),1),0) ,_xlfn.IFNA(INDEX('Partie 7'!$J$5:$J$28,MATCH($A32,'Partie 7'!$C$5:$C$28,0),1),0) , _xlfn.IFNA(INDEX('Partie 7'!$K$5:$K$28,MATCH($A32,'Partie 7'!$F$5:$F$28,0),1),0), _xlfn.IFNA(INDEX('Partie 7'!$K$5:$K$28,MATCH($A32,'Partie 7'!$G$5:$G$28,0),1),0))</f>
        <v>0</v>
      </c>
      <c r="AK32" s="16" t="n">
        <f aca="false">SUM(_xlfn.IFNA(INDEX('Partie 7'!$K$5:$K$28,MATCH($A32,'Partie 7'!$B$5:$B$28,0),1),0) ,_xlfn.IFNA(INDEX('Partie 7'!$K$5:$K$28,MATCH($A32,'Partie 7'!$C$5:$C$28,0),1),0) , _xlfn.IFNA(INDEX('Partie 7'!$J$5:$J$28,MATCH($A32,'Partie 7'!$F$5:$F$28,0),1),0), _xlfn.IFNA(INDEX('Partie 7'!$J$5:$J$28,MATCH($A32,'Partie 7'!$G$5:$G$28,0),1),0))</f>
        <v>0</v>
      </c>
    </row>
    <row r="33" customFormat="false" ht="18.55" hidden="false" customHeight="false" outlineLevel="0" collapsed="false">
      <c r="A33" s="14" t="n">
        <v>31</v>
      </c>
      <c r="B33" s="15"/>
      <c r="C33" s="16" t="n">
        <f aca="false">SUM(_xlfn.IFNA(INDEX('Partie 1'!$C$5:$C$28,MATCH($A33,'Partie 1'!$B$5:$B$28,0),1),0) , _xlfn.IFNA(INDEX('Partie 1'!$B$5:$B$28,MATCH($A33,'Partie 1'!$C$5:$C$28,0),1),0),_xlfn.IFNA(INDEX('Partie 1'!$F$5:$F$28,MATCH($A33,'Partie 1'!$G$5:$G$28,0),1),0),_xlfn.IFNA(INDEX('Partie 1'!$G$5:$G$28,MATCH($A33,'Partie 1'!$F$5:$F$28,0),1),0))</f>
        <v>0</v>
      </c>
      <c r="D33" s="16" t="n">
        <f aca="false">SUM(_xlfn.IFNA(INDEX('Partie 1'!$F$5:$F$28,MATCH($A33,'Partie 1'!$B$5:$B$28,0),1),0) ,_xlfn.IFNA(INDEX('Partie 1'!$F$5:$F$28,MATCH($A33,'Partie 1'!$C$5:$C$28,0),1),0) , _xlfn.IFNA(INDEX('Partie 1'!$B$5:$B$28,MATCH($A33,'Partie 1'!$F$5:$F$28,0),1),0),_xlfn.IFNA(INDEX('Partie 1'!$B$5:$B$28,MATCH($A33,'Partie 1'!$G$5:$G$28,0),1),0))</f>
        <v>0</v>
      </c>
      <c r="E33" s="16" t="n">
        <f aca="false">SUM(_xlfn.IFNA(INDEX('Partie 1'!$G$5:$G$28,MATCH($A33,'Partie 1'!$B$5:$B$28,0),1),0) ,_xlfn.IFNA(INDEX('Partie 1'!$G$5:$G$28,MATCH($A33,'Partie 1'!$C$5:$C$28,0),1),0) , _xlfn.IFNA(INDEX('Partie 1'!$C$5:$C$28,MATCH($A33,'Partie 1'!$F$5:$F$28,0),1),0),_xlfn.IFNA(INDEX('Partie 1'!$C$5:$C$28,MATCH($A33,'Partie 1'!$G$5:$G$28,0),1),0))</f>
        <v>0</v>
      </c>
      <c r="F33" s="16" t="n">
        <f aca="false">SUM(_xlfn.IFNA(INDEX('Partie 1'!$J$5:$J$28,MATCH($A33,'Partie 1'!$B$5:$B$28,0),1),0) ,_xlfn.IFNA(INDEX('Partie 1'!$J$5:$J$28,MATCH($A33,'Partie 1'!$C$5:$C$28,0),1),0) , _xlfn.IFNA(INDEX('Partie 1'!$K$5:$K$28,MATCH($A33,'Partie 1'!$F$5:$F$28,0),1),0), _xlfn.IFNA(INDEX('Partie 1'!$K$5:$K$28,MATCH($A33,'Partie 1'!$G$5:$G$28,0),1),0))</f>
        <v>0</v>
      </c>
      <c r="G33" s="16" t="n">
        <f aca="false">SUM(_xlfn.IFNA(INDEX('Partie 1'!$K$5:$K$28,MATCH($A33,'Partie 1'!$B$5:$B$28,0),1),0) ,_xlfn.IFNA(INDEX('Partie 1'!$K$5:$K$28,MATCH($A33,'Partie 1'!$C$5:$C$28,0),1),0) , _xlfn.IFNA(INDEX('Partie 1'!$J$5:$J$28,MATCH($A33,'Partie 1'!$F$5:$F$28,0),1),0), _xlfn.IFNA(INDEX('Partie 1'!$J$5:$J$28,MATCH($A33,'Partie 1'!$G$5:$G$28,0),1),0))</f>
        <v>0</v>
      </c>
      <c r="H33" s="16" t="n">
        <f aca="false">SUM(_xlfn.IFNA(INDEX('Partie 2'!$C$5:$C$28,MATCH($A33,'Partie 2'!$B$5:$B$28,0),1),0) , _xlfn.IFNA(INDEX('Partie 2'!$B$5:$B$28,MATCH($A33,'Partie 2'!$C$5:$C$28,0),1),0),_xlfn.IFNA(INDEX('Partie 2'!$F$5:$F$28,MATCH($A33,'Partie 2'!$G$5:$G$28,0),1),0),_xlfn.IFNA(INDEX('Partie 2'!$G$5:$G$28,MATCH($A33,'Partie 2'!$F$5:$F$28,0),1),0))</f>
        <v>0</v>
      </c>
      <c r="I33" s="16" t="n">
        <f aca="false">SUM(_xlfn.IFNA(INDEX('Partie 2'!$F$5:$F$28,MATCH($A33,'Partie 2'!$B$5:$B$28,0),1),0) ,_xlfn.IFNA(INDEX('Partie 2'!$F$5:$F$28,MATCH($A33,'Partie 2'!$C$5:$C$28,0),1),0) , _xlfn.IFNA(INDEX('Partie 2'!$B$5:$B$28,MATCH($A33,'Partie 2'!$F$5:$F$28,0),1),0),_xlfn.IFNA(INDEX('Partie 2'!$B$5:$B$28,MATCH($A33,'Partie 2'!$G$5:$G$28,0),1),0))</f>
        <v>0</v>
      </c>
      <c r="J33" s="16" t="n">
        <f aca="false">SUM(_xlfn.IFNA(INDEX('Partie 2'!$G$5:$G$28,MATCH($A33,'Partie 2'!$B$5:$B$28,0),1),0) ,_xlfn.IFNA(INDEX('Partie 2'!$G$5:$G$28,MATCH($A33,'Partie 2'!$C$5:$C$28,0),1),0) , _xlfn.IFNA(INDEX('Partie 2'!$C$5:$C$28,MATCH($A33,'Partie 2'!$F$5:$F$28,0),1),0),_xlfn.IFNA(INDEX('Partie 2'!$C$5:$C$28,MATCH($A33,'Partie 2'!$G$5:$G$28,0),1),0))</f>
        <v>0</v>
      </c>
      <c r="K33" s="16" t="n">
        <f aca="false">SUM(_xlfn.IFNA(INDEX('Partie 2'!$J$5:$J$28,MATCH($A33,'Partie 2'!$B$5:$B$28,0),1),0) ,_xlfn.IFNA(INDEX('Partie 2'!$J$5:$J$28,MATCH($A33,'Partie 2'!$C$5:$C$28,0),1),0) , _xlfn.IFNA(INDEX('Partie 2'!$K$5:$K$28,MATCH($A33,'Partie 2'!$F$5:$F$28,0),1),0), _xlfn.IFNA(INDEX('Partie 2'!$K$5:$K$28,MATCH($A33,'Partie 2'!$G$5:$G$28,0),1),0))</f>
        <v>0</v>
      </c>
      <c r="L33" s="16" t="n">
        <f aca="false">SUM(_xlfn.IFNA(INDEX('Partie 2'!$K$5:$K$28,MATCH($A33,'Partie 2'!$B$5:$B$28,0),1),0) ,_xlfn.IFNA(INDEX('Partie 2'!$K$5:$K$28,MATCH($A33,'Partie 2'!$C$5:$C$28,0),1),0) , _xlfn.IFNA(INDEX('Partie 2'!$J$5:$J$28,MATCH($A33,'Partie 2'!$F$5:$F$28,0),1),0), _xlfn.IFNA(INDEX('Partie 2'!$J$5:$J$28,MATCH($A33,'Partie 2'!$G$5:$G$28,0),1),0))</f>
        <v>0</v>
      </c>
      <c r="M33" s="16" t="n">
        <f aca="false">SUM(_xlfn.IFNA(INDEX('Partie 3'!$C$5:$C$28,MATCH($A33,'Partie 3'!$B$5:$B$28,0),1),0) , _xlfn.IFNA(INDEX('Partie 3'!$B$5:$B$28,MATCH($A33,'Partie 3'!$C$5:$C$28,0),1),0),_xlfn.IFNA(INDEX('Partie 3'!$F$5:$F$28,MATCH($A33,'Partie 3'!$G$5:$G$28,0),1),0),_xlfn.IFNA(INDEX('Partie 3'!$G$5:$G$28,MATCH($A33,'Partie 3'!$F$5:$F$28,0),1),0))</f>
        <v>0</v>
      </c>
      <c r="N33" s="16" t="n">
        <f aca="false">SUM(_xlfn.IFNA(INDEX('Partie 3'!$F$5:$F$28,MATCH($A33,'Partie 3'!$B$5:$B$28,0),1),0) ,_xlfn.IFNA(INDEX('Partie 3'!$F$5:$F$28,MATCH($A33,'Partie 3'!$C$5:$C$28,0),1),0) , _xlfn.IFNA(INDEX('Partie 3'!$B$5:$B$28,MATCH($A33,'Partie 3'!$F$5:$F$28,0),1),0),_xlfn.IFNA(INDEX('Partie 3'!$B$5:$B$28,MATCH($A33,'Partie 3'!$G$5:$G$28,0),1),0))</f>
        <v>0</v>
      </c>
      <c r="O33" s="16" t="n">
        <f aca="false">SUM(_xlfn.IFNA(INDEX('Partie 3'!$G$5:$G$28,MATCH($A33,'Partie 3'!$B$5:$B$28,0),1),0) ,_xlfn.IFNA(INDEX('Partie 3'!$G$5:$G$28,MATCH($A33,'Partie 3'!$C$5:$C$28,0),1),0) , _xlfn.IFNA(INDEX('Partie 3'!$C$5:$C$28,MATCH($A33,'Partie 3'!$F$5:$F$28,0),1),0),_xlfn.IFNA(INDEX('Partie 3'!$C$5:$C$28,MATCH($A33,'Partie 3'!$G$5:$G$28,0),1),0))</f>
        <v>0</v>
      </c>
      <c r="P33" s="16" t="n">
        <f aca="false">SUM(_xlfn.IFNA(INDEX('Partie 3'!$J$5:$J$28,MATCH($A33,'Partie 3'!$B$5:$B$28,0),1),0) ,_xlfn.IFNA(INDEX('Partie 3'!$J$5:$J$28,MATCH($A33,'Partie 3'!$C$5:$C$28,0),1),0) , _xlfn.IFNA(INDEX('Partie 3'!$K$5:$K$28,MATCH($A33,'Partie 3'!$F$5:$F$28,0),1),0), _xlfn.IFNA(INDEX('Partie 3'!$K$5:$K$28,MATCH($A33,'Partie 3'!$G$5:$G$28,0),1),0))</f>
        <v>0</v>
      </c>
      <c r="Q33" s="16" t="n">
        <f aca="false">SUM(_xlfn.IFNA(INDEX('Partie 3'!$K$5:$K$28,MATCH($A33,'Partie 3'!$B$5:$B$28,0),1),0) ,_xlfn.IFNA(INDEX('Partie 3'!$K$5:$K$28,MATCH($A33,'Partie 3'!$C$5:$C$28,0),1),0) , _xlfn.IFNA(INDEX('Partie 3'!$J$5:$J$28,MATCH($A33,'Partie 3'!$F$5:$F$28,0),1),0), _xlfn.IFNA(INDEX('Partie 3'!$J$5:$J$28,MATCH($A33,'Partie 3'!$G$5:$G$28,0),1),0))</f>
        <v>0</v>
      </c>
      <c r="R33" s="16" t="n">
        <f aca="false">SUM(_xlfn.IFNA(INDEX('Partie 4'!$C$5:$C$28,MATCH($A33,'Partie 4'!$B$5:$B$28,0),1),0) , _xlfn.IFNA(INDEX('Partie 4'!$B$5:$B$28,MATCH($A33,'Partie 4'!$C$5:$C$28,0),1),0),_xlfn.IFNA(INDEX('Partie 4'!$F$5:$F$28,MATCH($A33,'Partie 4'!$G$5:$G$28,0),1),0),_xlfn.IFNA(INDEX('Partie 4'!$G$5:$G$28,MATCH($A33,'Partie 4'!$F$5:$F$28,0),1),0))</f>
        <v>0</v>
      </c>
      <c r="S33" s="16" t="n">
        <f aca="false">SUM(_xlfn.IFNA(INDEX('Partie 4'!$F$5:$F$28,MATCH($A33,'Partie 4'!$B$5:$B$28,0),1),0) ,_xlfn.IFNA(INDEX('Partie 4'!$F$5:$F$28,MATCH($A33,'Partie 4'!$C$5:$C$28,0),1),0) , _xlfn.IFNA(INDEX('Partie 4'!$B$5:$B$28,MATCH($A33,'Partie 4'!$F$5:$F$28,0),1),0),_xlfn.IFNA(INDEX('Partie 4'!$B$5:$B$28,MATCH($A33,'Partie 4'!$G$5:$G$28,0),1),0))</f>
        <v>0</v>
      </c>
      <c r="T33" s="16" t="n">
        <f aca="false">SUM(_xlfn.IFNA(INDEX('Partie 4'!$G$5:$G$28,MATCH($A33,'Partie 4'!$B$5:$B$28,0),1),0) ,_xlfn.IFNA(INDEX('Partie 4'!$G$5:$G$28,MATCH($A33,'Partie 4'!$C$5:$C$28,0),1),0) , _xlfn.IFNA(INDEX('Partie 4'!$C$5:$C$28,MATCH($A33,'Partie 4'!$F$5:$F$28,0),1),0),_xlfn.IFNA(INDEX('Partie 4'!$C$5:$C$28,MATCH($A33,'Partie 4'!$G$5:$G$28,0),1),0))</f>
        <v>0</v>
      </c>
      <c r="U33" s="16" t="n">
        <f aca="false">SUM(_xlfn.IFNA(INDEX('Partie 4'!$J$5:$J$28,MATCH($A33,'Partie 4'!$B$5:$B$28,0),1),0) ,_xlfn.IFNA(INDEX('Partie 4'!$J$5:$J$28,MATCH($A33,'Partie 4'!$C$5:$C$28,0),1),0) , _xlfn.IFNA(INDEX('Partie 4'!$K$5:$K$28,MATCH($A33,'Partie 4'!$F$5:$F$28,0),1),0), _xlfn.IFNA(INDEX('Partie 4'!$K$5:$K$28,MATCH($A33,'Partie 4'!$G$5:$G$28,0),1),0))</f>
        <v>0</v>
      </c>
      <c r="V33" s="16" t="n">
        <f aca="false">SUM(_xlfn.IFNA(INDEX('Partie 4'!$K$5:$K$28,MATCH($A33,'Partie 4'!$B$5:$B$28,0),1),0) ,_xlfn.IFNA(INDEX('Partie 4'!$K$5:$K$28,MATCH($A33,'Partie 4'!$C$5:$C$28,0),1),0) , _xlfn.IFNA(INDEX('Partie 4'!$J$5:$J$28,MATCH($A33,'Partie 4'!$F$5:$F$28,0),1),0), _xlfn.IFNA(INDEX('Partie 4'!$J$5:$J$28,MATCH($A33,'Partie 4'!$G$5:$G$28,0),1),0))</f>
        <v>0</v>
      </c>
      <c r="W33" s="16" t="n">
        <f aca="false">SUM(_xlfn.IFNA(INDEX('Partie 5'!$C$5:$C$28,MATCH($A33,'Partie 5'!$B$5:$B$28,0),1),0) , _xlfn.IFNA(INDEX('Partie 5'!$B$5:$B$28,MATCH($A33,'Partie 5'!$C$5:$C$28,0),1),0),_xlfn.IFNA(INDEX('Partie 5'!$F$5:$F$28,MATCH($A33,'Partie 5'!$G$5:$G$28,0),1),0),_xlfn.IFNA(INDEX('Partie 5'!$G$5:$G$28,MATCH($A33,'Partie 5'!$F$5:$F$28,0),1),0))</f>
        <v>0</v>
      </c>
      <c r="X33" s="16" t="n">
        <f aca="false">SUM(_xlfn.IFNA(INDEX('Partie 5'!$F$5:$F$28,MATCH($A33,'Partie 5'!$B$5:$B$28,0),1),0) ,_xlfn.IFNA(INDEX('Partie 5'!$F$5:$F$28,MATCH($A33,'Partie 5'!$C$5:$C$28,0),1),0) , _xlfn.IFNA(INDEX('Partie 5'!$B$5:$B$28,MATCH($A33,'Partie 5'!$F$5:$F$28,0),1),0),_xlfn.IFNA(INDEX('Partie 5'!$B$5:$B$28,MATCH($A33,'Partie 5'!$G$5:$G$28,0),1),0))</f>
        <v>0</v>
      </c>
      <c r="Y33" s="16" t="n">
        <f aca="false">SUM(_xlfn.IFNA(INDEX('Partie 5'!$G$5:$G$28,MATCH($A33,'Partie 5'!$B$5:$B$28,0),1),0) ,_xlfn.IFNA(INDEX('Partie 5'!$G$5:$G$28,MATCH($A33,'Partie 5'!$C$5:$C$28,0),1),0) , _xlfn.IFNA(INDEX('Partie 5'!$C$5:$C$28,MATCH($A33,'Partie 5'!$F$5:$F$28,0),1),0),_xlfn.IFNA(INDEX('Partie 5'!$C$5:$C$28,MATCH($A33,'Partie 5'!$G$5:$G$28,0),1),0))</f>
        <v>0</v>
      </c>
      <c r="Z33" s="16" t="n">
        <f aca="false">SUM(_xlfn.IFNA(INDEX('Partie 5'!$J$5:$J$28,MATCH($A33,'Partie 5'!$B$5:$B$28,0),1),0) ,_xlfn.IFNA(INDEX('Partie 5'!$J$5:$J$28,MATCH($A33,'Partie 5'!$C$5:$C$28,0),1),0) , _xlfn.IFNA(INDEX('Partie 5'!$K$5:$K$28,MATCH($A33,'Partie 5'!$F$5:$F$28,0),1),0), _xlfn.IFNA(INDEX('Partie 5'!$K$5:$K$28,MATCH($A33,'Partie 5'!$G$5:$G$28,0),1),0))</f>
        <v>0</v>
      </c>
      <c r="AA33" s="16" t="n">
        <f aca="false">SUM(_xlfn.IFNA(INDEX('Partie 5'!$K$5:$K$28,MATCH($A33,'Partie 5'!$B$5:$B$28,0),1),0) ,_xlfn.IFNA(INDEX('Partie 5'!$K$5:$K$28,MATCH($A33,'Partie 5'!$C$5:$C$28,0),1),0) , _xlfn.IFNA(INDEX('Partie 5'!$J$5:$J$28,MATCH($A33,'Partie 5'!$F$5:$F$28,0),1),0), _xlfn.IFNA(INDEX('Partie 5'!$J$5:$J$28,MATCH($A33,'Partie 5'!$G$5:$G$28,0),1),0))</f>
        <v>0</v>
      </c>
      <c r="AB33" s="16" t="n">
        <f aca="false">SUM(_xlfn.IFNA(INDEX('Partie 6'!$C$5:$C$28,MATCH($A33,'Partie 6'!$B$5:$B$28,0),1),0) , _xlfn.IFNA(INDEX('Partie 6'!$B$5:$B$28,MATCH($A33,'Partie 6'!$C$5:$C$28,0),1),0),_xlfn.IFNA(INDEX('Partie 6'!$F$5:$F$28,MATCH($A33,'Partie 6'!$G$5:$G$28,0),1),0),_xlfn.IFNA(INDEX('Partie 6'!$G$5:$G$28,MATCH($A33,'Partie 6'!$F$5:$F$28,0),1),0))</f>
        <v>0</v>
      </c>
      <c r="AC33" s="16" t="n">
        <f aca="false">SUM(_xlfn.IFNA(INDEX('Partie 6'!$F$5:$F$28,MATCH($A33,'Partie 6'!$B$5:$B$28,0),1),0) ,_xlfn.IFNA(INDEX('Partie 6'!$F$5:$F$28,MATCH($A33,'Partie 6'!$C$5:$C$28,0),1),0) , _xlfn.IFNA(INDEX('Partie 6'!$B$5:$B$28,MATCH($A33,'Partie 6'!$F$5:$F$28,0),1),0),_xlfn.IFNA(INDEX('Partie 6'!$B$5:$B$28,MATCH($A33,'Partie 6'!$G$5:$G$28,0),1),0))</f>
        <v>0</v>
      </c>
      <c r="AD33" s="16" t="n">
        <f aca="false">SUM(_xlfn.IFNA(INDEX('Partie 6'!$G$5:$G$28,MATCH($A33,'Partie 6'!$B$5:$B$28,0),1),0) ,_xlfn.IFNA(INDEX('Partie 6'!$G$5:$G$28,MATCH($A33,'Partie 6'!$C$5:$C$28,0),1),0) , _xlfn.IFNA(INDEX('Partie 6'!$C$5:$C$28,MATCH($A33,'Partie 6'!$F$5:$F$28,0),1),0),_xlfn.IFNA(INDEX('Partie 6'!$C$5:$C$28,MATCH($A33,'Partie 6'!$G$5:$G$28,0),1),0))</f>
        <v>0</v>
      </c>
      <c r="AE33" s="16" t="n">
        <f aca="false">SUM(_xlfn.IFNA(INDEX('Partie 6'!$J$5:$J$28,MATCH($A33,'Partie 6'!$B$5:$B$28,0),1),0) ,_xlfn.IFNA(INDEX('Partie 6'!$J$5:$J$28,MATCH($A33,'Partie 6'!$C$5:$C$28,0),1),0) , _xlfn.IFNA(INDEX('Partie 6'!$K$5:$K$28,MATCH($A33,'Partie 6'!$F$5:$F$28,0),1),0), _xlfn.IFNA(INDEX('Partie 6'!$K$5:$K$28,MATCH($A33,'Partie 6'!$G$5:$G$28,0),1),0))</f>
        <v>0</v>
      </c>
      <c r="AF33" s="16" t="n">
        <f aca="false">SUM(_xlfn.IFNA(INDEX('Partie 6'!$K$5:$K$28,MATCH($A33,'Partie 6'!$B$5:$B$28,0),1),0) ,_xlfn.IFNA(INDEX('Partie 6'!$K$5:$K$28,MATCH($A33,'Partie 6'!$C$5:$C$28,0),1),0) , _xlfn.IFNA(INDEX('Partie 6'!$J$5:$J$28,MATCH($A33,'Partie 6'!$F$5:$F$28,0),1),0), _xlfn.IFNA(INDEX('Partie 6'!$J$5:$J$28,MATCH($A33,'Partie 6'!$G$5:$G$28,0),1),0))</f>
        <v>0</v>
      </c>
      <c r="AG33" s="16" t="n">
        <f aca="false">SUM(_xlfn.IFNA(INDEX('Partie 7'!$C$5:$C$28,MATCH($A33,'Partie 7'!$B$5:$B$28,0),1),0) , _xlfn.IFNA(INDEX('Partie 7'!$B$5:$B$28,MATCH($A33,'Partie 7'!$C$5:$C$28,0),1),0),_xlfn.IFNA(INDEX('Partie 7'!$F$5:$F$28,MATCH($A33,'Partie 7'!$G$5:$G$28,0),1),0),_xlfn.IFNA(INDEX('Partie 7'!$G$5:$G$28,MATCH($A33,'Partie 7'!$F$5:$F$28,0),1),0))</f>
        <v>0</v>
      </c>
      <c r="AH33" s="16" t="n">
        <f aca="false">SUM(_xlfn.IFNA(INDEX('Partie 7'!$F$5:$F$28,MATCH($A33,'Partie 7'!$B$5:$B$28,0),1),0) ,_xlfn.IFNA(INDEX('Partie 7'!$F$5:$F$28,MATCH($A33,'Partie 7'!$C$5:$C$28,0),1),0) , _xlfn.IFNA(INDEX('Partie 7'!$B$5:$B$28,MATCH($A33,'Partie 7'!$F$5:$F$28,0),1),0),_xlfn.IFNA(INDEX('Partie 7'!$B$5:$B$28,MATCH($A33,'Partie 7'!$G$5:$G$28,0),1),0))</f>
        <v>0</v>
      </c>
      <c r="AI33" s="16" t="n">
        <f aca="false">SUM(_xlfn.IFNA(INDEX('Partie 7'!$G$5:$G$28,MATCH($A33,'Partie 7'!$B$5:$B$28,0),1),0) ,_xlfn.IFNA(INDEX('Partie 7'!$G$5:$G$28,MATCH($A33,'Partie 7'!$C$5:$C$28,0),1),0) , _xlfn.IFNA(INDEX('Partie 7'!$C$5:$C$28,MATCH($A33,'Partie 7'!$F$5:$F$28,0),1),0),_xlfn.IFNA(INDEX('Partie 7'!$C$5:$C$28,MATCH($A33,'Partie 7'!$G$5:$G$28,0),1),0))</f>
        <v>0</v>
      </c>
      <c r="AJ33" s="16" t="n">
        <f aca="false">SUM(_xlfn.IFNA(INDEX('Partie 7'!$J$5:$J$28,MATCH($A33,'Partie 7'!$B$5:$B$28,0),1),0) ,_xlfn.IFNA(INDEX('Partie 7'!$J$5:$J$28,MATCH($A33,'Partie 7'!$C$5:$C$28,0),1),0) , _xlfn.IFNA(INDEX('Partie 7'!$K$5:$K$28,MATCH($A33,'Partie 7'!$F$5:$F$28,0),1),0), _xlfn.IFNA(INDEX('Partie 7'!$K$5:$K$28,MATCH($A33,'Partie 7'!$G$5:$G$28,0),1),0))</f>
        <v>0</v>
      </c>
      <c r="AK33" s="16" t="n">
        <f aca="false">SUM(_xlfn.IFNA(INDEX('Partie 7'!$K$5:$K$28,MATCH($A33,'Partie 7'!$B$5:$B$28,0),1),0) ,_xlfn.IFNA(INDEX('Partie 7'!$K$5:$K$28,MATCH($A33,'Partie 7'!$C$5:$C$28,0),1),0) , _xlfn.IFNA(INDEX('Partie 7'!$J$5:$J$28,MATCH($A33,'Partie 7'!$F$5:$F$28,0),1),0), _xlfn.IFNA(INDEX('Partie 7'!$J$5:$J$28,MATCH($A33,'Partie 7'!$G$5:$G$28,0),1),0))</f>
        <v>0</v>
      </c>
    </row>
    <row r="34" customFormat="false" ht="18.55" hidden="false" customHeight="false" outlineLevel="0" collapsed="false">
      <c r="A34" s="14" t="n">
        <v>32</v>
      </c>
      <c r="B34" s="15"/>
      <c r="C34" s="16" t="n">
        <f aca="false">SUM(_xlfn.IFNA(INDEX('Partie 1'!$C$5:$C$28,MATCH($A34,'Partie 1'!$B$5:$B$28,0),1),0) , _xlfn.IFNA(INDEX('Partie 1'!$B$5:$B$28,MATCH($A34,'Partie 1'!$C$5:$C$28,0),1),0),_xlfn.IFNA(INDEX('Partie 1'!$F$5:$F$28,MATCH($A34,'Partie 1'!$G$5:$G$28,0),1),0),_xlfn.IFNA(INDEX('Partie 1'!$G$5:$G$28,MATCH($A34,'Partie 1'!$F$5:$F$28,0),1),0))</f>
        <v>0</v>
      </c>
      <c r="D34" s="16" t="n">
        <f aca="false">SUM(_xlfn.IFNA(INDEX('Partie 1'!$F$5:$F$28,MATCH($A34,'Partie 1'!$B$5:$B$28,0),1),0) ,_xlfn.IFNA(INDEX('Partie 1'!$F$5:$F$28,MATCH($A34,'Partie 1'!$C$5:$C$28,0),1),0) , _xlfn.IFNA(INDEX('Partie 1'!$B$5:$B$28,MATCH($A34,'Partie 1'!$F$5:$F$28,0),1),0),_xlfn.IFNA(INDEX('Partie 1'!$B$5:$B$28,MATCH($A34,'Partie 1'!$G$5:$G$28,0),1),0))</f>
        <v>0</v>
      </c>
      <c r="E34" s="16" t="n">
        <f aca="false">SUM(_xlfn.IFNA(INDEX('Partie 1'!$G$5:$G$28,MATCH($A34,'Partie 1'!$B$5:$B$28,0),1),0) ,_xlfn.IFNA(INDEX('Partie 1'!$G$5:$G$28,MATCH($A34,'Partie 1'!$C$5:$C$28,0),1),0) , _xlfn.IFNA(INDEX('Partie 1'!$C$5:$C$28,MATCH($A34,'Partie 1'!$F$5:$F$28,0),1),0),_xlfn.IFNA(INDEX('Partie 1'!$C$5:$C$28,MATCH($A34,'Partie 1'!$G$5:$G$28,0),1),0))</f>
        <v>0</v>
      </c>
      <c r="F34" s="16" t="n">
        <f aca="false">SUM(_xlfn.IFNA(INDEX('Partie 1'!$J$5:$J$28,MATCH($A34,'Partie 1'!$B$5:$B$28,0),1),0) ,_xlfn.IFNA(INDEX('Partie 1'!$J$5:$J$28,MATCH($A34,'Partie 1'!$C$5:$C$28,0),1),0) , _xlfn.IFNA(INDEX('Partie 1'!$K$5:$K$28,MATCH($A34,'Partie 1'!$F$5:$F$28,0),1),0), _xlfn.IFNA(INDEX('Partie 1'!$K$5:$K$28,MATCH($A34,'Partie 1'!$G$5:$G$28,0),1),0))</f>
        <v>0</v>
      </c>
      <c r="G34" s="16" t="n">
        <f aca="false">SUM(_xlfn.IFNA(INDEX('Partie 1'!$K$5:$K$28,MATCH($A34,'Partie 1'!$B$5:$B$28,0),1),0) ,_xlfn.IFNA(INDEX('Partie 1'!$K$5:$K$28,MATCH($A34,'Partie 1'!$C$5:$C$28,0),1),0) , _xlfn.IFNA(INDEX('Partie 1'!$J$5:$J$28,MATCH($A34,'Partie 1'!$F$5:$F$28,0),1),0), _xlfn.IFNA(INDEX('Partie 1'!$J$5:$J$28,MATCH($A34,'Partie 1'!$G$5:$G$28,0),1),0))</f>
        <v>0</v>
      </c>
      <c r="H34" s="16" t="n">
        <f aca="false">SUM(_xlfn.IFNA(INDEX('Partie 2'!$C$5:$C$28,MATCH($A34,'Partie 2'!$B$5:$B$28,0),1),0) , _xlfn.IFNA(INDEX('Partie 2'!$B$5:$B$28,MATCH($A34,'Partie 2'!$C$5:$C$28,0),1),0),_xlfn.IFNA(INDEX('Partie 2'!$F$5:$F$28,MATCH($A34,'Partie 2'!$G$5:$G$28,0),1),0),_xlfn.IFNA(INDEX('Partie 2'!$G$5:$G$28,MATCH($A34,'Partie 2'!$F$5:$F$28,0),1),0))</f>
        <v>0</v>
      </c>
      <c r="I34" s="16" t="n">
        <f aca="false">SUM(_xlfn.IFNA(INDEX('Partie 2'!$F$5:$F$28,MATCH($A34,'Partie 2'!$B$5:$B$28,0),1),0) ,_xlfn.IFNA(INDEX('Partie 2'!$F$5:$F$28,MATCH($A34,'Partie 2'!$C$5:$C$28,0),1),0) , _xlfn.IFNA(INDEX('Partie 2'!$B$5:$B$28,MATCH($A34,'Partie 2'!$F$5:$F$28,0),1),0),_xlfn.IFNA(INDEX('Partie 2'!$B$5:$B$28,MATCH($A34,'Partie 2'!$G$5:$G$28,0),1),0))</f>
        <v>0</v>
      </c>
      <c r="J34" s="16" t="n">
        <f aca="false">SUM(_xlfn.IFNA(INDEX('Partie 2'!$G$5:$G$28,MATCH($A34,'Partie 2'!$B$5:$B$28,0),1),0) ,_xlfn.IFNA(INDEX('Partie 2'!$G$5:$G$28,MATCH($A34,'Partie 2'!$C$5:$C$28,0),1),0) , _xlfn.IFNA(INDEX('Partie 2'!$C$5:$C$28,MATCH($A34,'Partie 2'!$F$5:$F$28,0),1),0),_xlfn.IFNA(INDEX('Partie 2'!$C$5:$C$28,MATCH($A34,'Partie 2'!$G$5:$G$28,0),1),0))</f>
        <v>0</v>
      </c>
      <c r="K34" s="16" t="n">
        <f aca="false">SUM(_xlfn.IFNA(INDEX('Partie 2'!$J$5:$J$28,MATCH($A34,'Partie 2'!$B$5:$B$28,0),1),0) ,_xlfn.IFNA(INDEX('Partie 2'!$J$5:$J$28,MATCH($A34,'Partie 2'!$C$5:$C$28,0),1),0) , _xlfn.IFNA(INDEX('Partie 2'!$K$5:$K$28,MATCH($A34,'Partie 2'!$F$5:$F$28,0),1),0), _xlfn.IFNA(INDEX('Partie 2'!$K$5:$K$28,MATCH($A34,'Partie 2'!$G$5:$G$28,0),1),0))</f>
        <v>0</v>
      </c>
      <c r="L34" s="16" t="n">
        <f aca="false">SUM(_xlfn.IFNA(INDEX('Partie 2'!$K$5:$K$28,MATCH($A34,'Partie 2'!$B$5:$B$28,0),1),0) ,_xlfn.IFNA(INDEX('Partie 2'!$K$5:$K$28,MATCH($A34,'Partie 2'!$C$5:$C$28,0),1),0) , _xlfn.IFNA(INDEX('Partie 2'!$J$5:$J$28,MATCH($A34,'Partie 2'!$F$5:$F$28,0),1),0), _xlfn.IFNA(INDEX('Partie 2'!$J$5:$J$28,MATCH($A34,'Partie 2'!$G$5:$G$28,0),1),0))</f>
        <v>0</v>
      </c>
      <c r="M34" s="16" t="n">
        <f aca="false">SUM(_xlfn.IFNA(INDEX('Partie 3'!$C$5:$C$28,MATCH($A34,'Partie 3'!$B$5:$B$28,0),1),0) , _xlfn.IFNA(INDEX('Partie 3'!$B$5:$B$28,MATCH($A34,'Partie 3'!$C$5:$C$28,0),1),0),_xlfn.IFNA(INDEX('Partie 3'!$F$5:$F$28,MATCH($A34,'Partie 3'!$G$5:$G$28,0),1),0),_xlfn.IFNA(INDEX('Partie 3'!$G$5:$G$28,MATCH($A34,'Partie 3'!$F$5:$F$28,0),1),0))</f>
        <v>0</v>
      </c>
      <c r="N34" s="16" t="n">
        <f aca="false">SUM(_xlfn.IFNA(INDEX('Partie 3'!$F$5:$F$28,MATCH($A34,'Partie 3'!$B$5:$B$28,0),1),0) ,_xlfn.IFNA(INDEX('Partie 3'!$F$5:$F$28,MATCH($A34,'Partie 3'!$C$5:$C$28,0),1),0) , _xlfn.IFNA(INDEX('Partie 3'!$B$5:$B$28,MATCH($A34,'Partie 3'!$F$5:$F$28,0),1),0),_xlfn.IFNA(INDEX('Partie 3'!$B$5:$B$28,MATCH($A34,'Partie 3'!$G$5:$G$28,0),1),0))</f>
        <v>0</v>
      </c>
      <c r="O34" s="16" t="n">
        <f aca="false">SUM(_xlfn.IFNA(INDEX('Partie 3'!$G$5:$G$28,MATCH($A34,'Partie 3'!$B$5:$B$28,0),1),0) ,_xlfn.IFNA(INDEX('Partie 3'!$G$5:$G$28,MATCH($A34,'Partie 3'!$C$5:$C$28,0),1),0) , _xlfn.IFNA(INDEX('Partie 3'!$C$5:$C$28,MATCH($A34,'Partie 3'!$F$5:$F$28,0),1),0),_xlfn.IFNA(INDEX('Partie 3'!$C$5:$C$28,MATCH($A34,'Partie 3'!$G$5:$G$28,0),1),0))</f>
        <v>0</v>
      </c>
      <c r="P34" s="16" t="n">
        <f aca="false">SUM(_xlfn.IFNA(INDEX('Partie 3'!$J$5:$J$28,MATCH($A34,'Partie 3'!$B$5:$B$28,0),1),0) ,_xlfn.IFNA(INDEX('Partie 3'!$J$5:$J$28,MATCH($A34,'Partie 3'!$C$5:$C$28,0),1),0) , _xlfn.IFNA(INDEX('Partie 3'!$K$5:$K$28,MATCH($A34,'Partie 3'!$F$5:$F$28,0),1),0), _xlfn.IFNA(INDEX('Partie 3'!$K$5:$K$28,MATCH($A34,'Partie 3'!$G$5:$G$28,0),1),0))</f>
        <v>0</v>
      </c>
      <c r="Q34" s="16" t="n">
        <f aca="false">SUM(_xlfn.IFNA(INDEX('Partie 3'!$K$5:$K$28,MATCH($A34,'Partie 3'!$B$5:$B$28,0),1),0) ,_xlfn.IFNA(INDEX('Partie 3'!$K$5:$K$28,MATCH($A34,'Partie 3'!$C$5:$C$28,0),1),0) , _xlfn.IFNA(INDEX('Partie 3'!$J$5:$J$28,MATCH($A34,'Partie 3'!$F$5:$F$28,0),1),0), _xlfn.IFNA(INDEX('Partie 3'!$J$5:$J$28,MATCH($A34,'Partie 3'!$G$5:$G$28,0),1),0))</f>
        <v>0</v>
      </c>
      <c r="R34" s="16" t="n">
        <f aca="false">SUM(_xlfn.IFNA(INDEX('Partie 4'!$C$5:$C$28,MATCH($A34,'Partie 4'!$B$5:$B$28,0),1),0) , _xlfn.IFNA(INDEX('Partie 4'!$B$5:$B$28,MATCH($A34,'Partie 4'!$C$5:$C$28,0),1),0),_xlfn.IFNA(INDEX('Partie 4'!$F$5:$F$28,MATCH($A34,'Partie 4'!$G$5:$G$28,0),1),0),_xlfn.IFNA(INDEX('Partie 4'!$G$5:$G$28,MATCH($A34,'Partie 4'!$F$5:$F$28,0),1),0))</f>
        <v>0</v>
      </c>
      <c r="S34" s="16" t="n">
        <f aca="false">SUM(_xlfn.IFNA(INDEX('Partie 4'!$F$5:$F$28,MATCH($A34,'Partie 4'!$B$5:$B$28,0),1),0) ,_xlfn.IFNA(INDEX('Partie 4'!$F$5:$F$28,MATCH($A34,'Partie 4'!$C$5:$C$28,0),1),0) , _xlfn.IFNA(INDEX('Partie 4'!$B$5:$B$28,MATCH($A34,'Partie 4'!$F$5:$F$28,0),1),0),_xlfn.IFNA(INDEX('Partie 4'!$B$5:$B$28,MATCH($A34,'Partie 4'!$G$5:$G$28,0),1),0))</f>
        <v>0</v>
      </c>
      <c r="T34" s="16" t="n">
        <f aca="false">SUM(_xlfn.IFNA(INDEX('Partie 4'!$G$5:$G$28,MATCH($A34,'Partie 4'!$B$5:$B$28,0),1),0) ,_xlfn.IFNA(INDEX('Partie 4'!$G$5:$G$28,MATCH($A34,'Partie 4'!$C$5:$C$28,0),1),0) , _xlfn.IFNA(INDEX('Partie 4'!$C$5:$C$28,MATCH($A34,'Partie 4'!$F$5:$F$28,0),1),0),_xlfn.IFNA(INDEX('Partie 4'!$C$5:$C$28,MATCH($A34,'Partie 4'!$G$5:$G$28,0),1),0))</f>
        <v>0</v>
      </c>
      <c r="U34" s="16" t="n">
        <f aca="false">SUM(_xlfn.IFNA(INDEX('Partie 4'!$J$5:$J$28,MATCH($A34,'Partie 4'!$B$5:$B$28,0),1),0) ,_xlfn.IFNA(INDEX('Partie 4'!$J$5:$J$28,MATCH($A34,'Partie 4'!$C$5:$C$28,0),1),0) , _xlfn.IFNA(INDEX('Partie 4'!$K$5:$K$28,MATCH($A34,'Partie 4'!$F$5:$F$28,0),1),0), _xlfn.IFNA(INDEX('Partie 4'!$K$5:$K$28,MATCH($A34,'Partie 4'!$G$5:$G$28,0),1),0))</f>
        <v>0</v>
      </c>
      <c r="V34" s="16" t="n">
        <f aca="false">SUM(_xlfn.IFNA(INDEX('Partie 4'!$K$5:$K$28,MATCH($A34,'Partie 4'!$B$5:$B$28,0),1),0) ,_xlfn.IFNA(INDEX('Partie 4'!$K$5:$K$28,MATCH($A34,'Partie 4'!$C$5:$C$28,0),1),0) , _xlfn.IFNA(INDEX('Partie 4'!$J$5:$J$28,MATCH($A34,'Partie 4'!$F$5:$F$28,0),1),0), _xlfn.IFNA(INDEX('Partie 4'!$J$5:$J$28,MATCH($A34,'Partie 4'!$G$5:$G$28,0),1),0))</f>
        <v>0</v>
      </c>
      <c r="W34" s="16" t="n">
        <f aca="false">SUM(_xlfn.IFNA(INDEX('Partie 5'!$C$5:$C$28,MATCH($A34,'Partie 5'!$B$5:$B$28,0),1),0) , _xlfn.IFNA(INDEX('Partie 5'!$B$5:$B$28,MATCH($A34,'Partie 5'!$C$5:$C$28,0),1),0),_xlfn.IFNA(INDEX('Partie 5'!$F$5:$F$28,MATCH($A34,'Partie 5'!$G$5:$G$28,0),1),0),_xlfn.IFNA(INDEX('Partie 5'!$G$5:$G$28,MATCH($A34,'Partie 5'!$F$5:$F$28,0),1),0))</f>
        <v>0</v>
      </c>
      <c r="X34" s="16" t="n">
        <f aca="false">SUM(_xlfn.IFNA(INDEX('Partie 5'!$F$5:$F$28,MATCH($A34,'Partie 5'!$B$5:$B$28,0),1),0) ,_xlfn.IFNA(INDEX('Partie 5'!$F$5:$F$28,MATCH($A34,'Partie 5'!$C$5:$C$28,0),1),0) , _xlfn.IFNA(INDEX('Partie 5'!$B$5:$B$28,MATCH($A34,'Partie 5'!$F$5:$F$28,0),1),0),_xlfn.IFNA(INDEX('Partie 5'!$B$5:$B$28,MATCH($A34,'Partie 5'!$G$5:$G$28,0),1),0))</f>
        <v>0</v>
      </c>
      <c r="Y34" s="16" t="n">
        <f aca="false">SUM(_xlfn.IFNA(INDEX('Partie 5'!$G$5:$G$28,MATCH($A34,'Partie 5'!$B$5:$B$28,0),1),0) ,_xlfn.IFNA(INDEX('Partie 5'!$G$5:$G$28,MATCH($A34,'Partie 5'!$C$5:$C$28,0),1),0) , _xlfn.IFNA(INDEX('Partie 5'!$C$5:$C$28,MATCH($A34,'Partie 5'!$F$5:$F$28,0),1),0),_xlfn.IFNA(INDEX('Partie 5'!$C$5:$C$28,MATCH($A34,'Partie 5'!$G$5:$G$28,0),1),0))</f>
        <v>0</v>
      </c>
      <c r="Z34" s="16" t="n">
        <f aca="false">SUM(_xlfn.IFNA(INDEX('Partie 5'!$J$5:$J$28,MATCH($A34,'Partie 5'!$B$5:$B$28,0),1),0) ,_xlfn.IFNA(INDEX('Partie 5'!$J$5:$J$28,MATCH($A34,'Partie 5'!$C$5:$C$28,0),1),0) , _xlfn.IFNA(INDEX('Partie 5'!$K$5:$K$28,MATCH($A34,'Partie 5'!$F$5:$F$28,0),1),0), _xlfn.IFNA(INDEX('Partie 5'!$K$5:$K$28,MATCH($A34,'Partie 5'!$G$5:$G$28,0),1),0))</f>
        <v>0</v>
      </c>
      <c r="AA34" s="16" t="n">
        <f aca="false">SUM(_xlfn.IFNA(INDEX('Partie 5'!$K$5:$K$28,MATCH($A34,'Partie 5'!$B$5:$B$28,0),1),0) ,_xlfn.IFNA(INDEX('Partie 5'!$K$5:$K$28,MATCH($A34,'Partie 5'!$C$5:$C$28,0),1),0) , _xlfn.IFNA(INDEX('Partie 5'!$J$5:$J$28,MATCH($A34,'Partie 5'!$F$5:$F$28,0),1),0), _xlfn.IFNA(INDEX('Partie 5'!$J$5:$J$28,MATCH($A34,'Partie 5'!$G$5:$G$28,0),1),0))</f>
        <v>0</v>
      </c>
      <c r="AB34" s="16" t="n">
        <f aca="false">SUM(_xlfn.IFNA(INDEX('Partie 6'!$C$5:$C$28,MATCH($A34,'Partie 6'!$B$5:$B$28,0),1),0) , _xlfn.IFNA(INDEX('Partie 6'!$B$5:$B$28,MATCH($A34,'Partie 6'!$C$5:$C$28,0),1),0),_xlfn.IFNA(INDEX('Partie 6'!$F$5:$F$28,MATCH($A34,'Partie 6'!$G$5:$G$28,0),1),0),_xlfn.IFNA(INDEX('Partie 6'!$G$5:$G$28,MATCH($A34,'Partie 6'!$F$5:$F$28,0),1),0))</f>
        <v>0</v>
      </c>
      <c r="AC34" s="16" t="n">
        <f aca="false">SUM(_xlfn.IFNA(INDEX('Partie 6'!$F$5:$F$28,MATCH($A34,'Partie 6'!$B$5:$B$28,0),1),0) ,_xlfn.IFNA(INDEX('Partie 6'!$F$5:$F$28,MATCH($A34,'Partie 6'!$C$5:$C$28,0),1),0) , _xlfn.IFNA(INDEX('Partie 6'!$B$5:$B$28,MATCH($A34,'Partie 6'!$F$5:$F$28,0),1),0),_xlfn.IFNA(INDEX('Partie 6'!$B$5:$B$28,MATCH($A34,'Partie 6'!$G$5:$G$28,0),1),0))</f>
        <v>0</v>
      </c>
      <c r="AD34" s="16" t="n">
        <f aca="false">SUM(_xlfn.IFNA(INDEX('Partie 6'!$G$5:$G$28,MATCH($A34,'Partie 6'!$B$5:$B$28,0),1),0) ,_xlfn.IFNA(INDEX('Partie 6'!$G$5:$G$28,MATCH($A34,'Partie 6'!$C$5:$C$28,0),1),0) , _xlfn.IFNA(INDEX('Partie 6'!$C$5:$C$28,MATCH($A34,'Partie 6'!$F$5:$F$28,0),1),0),_xlfn.IFNA(INDEX('Partie 6'!$C$5:$C$28,MATCH($A34,'Partie 6'!$G$5:$G$28,0),1),0))</f>
        <v>0</v>
      </c>
      <c r="AE34" s="16" t="n">
        <f aca="false">SUM(_xlfn.IFNA(INDEX('Partie 6'!$J$5:$J$28,MATCH($A34,'Partie 6'!$B$5:$B$28,0),1),0) ,_xlfn.IFNA(INDEX('Partie 6'!$J$5:$J$28,MATCH($A34,'Partie 6'!$C$5:$C$28,0),1),0) , _xlfn.IFNA(INDEX('Partie 6'!$K$5:$K$28,MATCH($A34,'Partie 6'!$F$5:$F$28,0),1),0), _xlfn.IFNA(INDEX('Partie 6'!$K$5:$K$28,MATCH($A34,'Partie 6'!$G$5:$G$28,0),1),0))</f>
        <v>0</v>
      </c>
      <c r="AF34" s="16" t="n">
        <f aca="false">SUM(_xlfn.IFNA(INDEX('Partie 6'!$K$5:$K$28,MATCH($A34,'Partie 6'!$B$5:$B$28,0),1),0) ,_xlfn.IFNA(INDEX('Partie 6'!$K$5:$K$28,MATCH($A34,'Partie 6'!$C$5:$C$28,0),1),0) , _xlfn.IFNA(INDEX('Partie 6'!$J$5:$J$28,MATCH($A34,'Partie 6'!$F$5:$F$28,0),1),0), _xlfn.IFNA(INDEX('Partie 6'!$J$5:$J$28,MATCH($A34,'Partie 6'!$G$5:$G$28,0),1),0))</f>
        <v>0</v>
      </c>
      <c r="AG34" s="16" t="n">
        <f aca="false">SUM(_xlfn.IFNA(INDEX('Partie 7'!$C$5:$C$28,MATCH($A34,'Partie 7'!$B$5:$B$28,0),1),0) , _xlfn.IFNA(INDEX('Partie 7'!$B$5:$B$28,MATCH($A34,'Partie 7'!$C$5:$C$28,0),1),0),_xlfn.IFNA(INDEX('Partie 7'!$F$5:$F$28,MATCH($A34,'Partie 7'!$G$5:$G$28,0),1),0),_xlfn.IFNA(INDEX('Partie 7'!$G$5:$G$28,MATCH($A34,'Partie 7'!$F$5:$F$28,0),1),0))</f>
        <v>0</v>
      </c>
      <c r="AH34" s="16" t="n">
        <f aca="false">SUM(_xlfn.IFNA(INDEX('Partie 7'!$F$5:$F$28,MATCH($A34,'Partie 7'!$B$5:$B$28,0),1),0) ,_xlfn.IFNA(INDEX('Partie 7'!$F$5:$F$28,MATCH($A34,'Partie 7'!$C$5:$C$28,0),1),0) , _xlfn.IFNA(INDEX('Partie 7'!$B$5:$B$28,MATCH($A34,'Partie 7'!$F$5:$F$28,0),1),0),_xlfn.IFNA(INDEX('Partie 7'!$B$5:$B$28,MATCH($A34,'Partie 7'!$G$5:$G$28,0),1),0))</f>
        <v>0</v>
      </c>
      <c r="AI34" s="16" t="n">
        <f aca="false">SUM(_xlfn.IFNA(INDEX('Partie 7'!$G$5:$G$28,MATCH($A34,'Partie 7'!$B$5:$B$28,0),1),0) ,_xlfn.IFNA(INDEX('Partie 7'!$G$5:$G$28,MATCH($A34,'Partie 7'!$C$5:$C$28,0),1),0) , _xlfn.IFNA(INDEX('Partie 7'!$C$5:$C$28,MATCH($A34,'Partie 7'!$F$5:$F$28,0),1),0),_xlfn.IFNA(INDEX('Partie 7'!$C$5:$C$28,MATCH($A34,'Partie 7'!$G$5:$G$28,0),1),0))</f>
        <v>0</v>
      </c>
      <c r="AJ34" s="16" t="n">
        <f aca="false">SUM(_xlfn.IFNA(INDEX('Partie 7'!$J$5:$J$28,MATCH($A34,'Partie 7'!$B$5:$B$28,0),1),0) ,_xlfn.IFNA(INDEX('Partie 7'!$J$5:$J$28,MATCH($A34,'Partie 7'!$C$5:$C$28,0),1),0) , _xlfn.IFNA(INDEX('Partie 7'!$K$5:$K$28,MATCH($A34,'Partie 7'!$F$5:$F$28,0),1),0), _xlfn.IFNA(INDEX('Partie 7'!$K$5:$K$28,MATCH($A34,'Partie 7'!$G$5:$G$28,0),1),0))</f>
        <v>0</v>
      </c>
      <c r="AK34" s="16" t="n">
        <f aca="false">SUM(_xlfn.IFNA(INDEX('Partie 7'!$K$5:$K$28,MATCH($A34,'Partie 7'!$B$5:$B$28,0),1),0) ,_xlfn.IFNA(INDEX('Partie 7'!$K$5:$K$28,MATCH($A34,'Partie 7'!$C$5:$C$28,0),1),0) , _xlfn.IFNA(INDEX('Partie 7'!$J$5:$J$28,MATCH($A34,'Partie 7'!$F$5:$F$28,0),1),0), _xlfn.IFNA(INDEX('Partie 7'!$J$5:$J$28,MATCH($A34,'Partie 7'!$G$5:$G$28,0),1),0))</f>
        <v>0</v>
      </c>
    </row>
    <row r="35" customFormat="false" ht="18.55" hidden="false" customHeight="false" outlineLevel="0" collapsed="false">
      <c r="A35" s="14" t="n">
        <v>33</v>
      </c>
      <c r="B35" s="15"/>
      <c r="C35" s="16" t="n">
        <f aca="false">SUM(_xlfn.IFNA(INDEX('Partie 1'!$C$5:$C$28,MATCH($A35,'Partie 1'!$B$5:$B$28,0),1),0) , _xlfn.IFNA(INDEX('Partie 1'!$B$5:$B$28,MATCH($A35,'Partie 1'!$C$5:$C$28,0),1),0),_xlfn.IFNA(INDEX('Partie 1'!$F$5:$F$28,MATCH($A35,'Partie 1'!$G$5:$G$28,0),1),0),_xlfn.IFNA(INDEX('Partie 1'!$G$5:$G$28,MATCH($A35,'Partie 1'!$F$5:$F$28,0),1),0))</f>
        <v>0</v>
      </c>
      <c r="D35" s="16" t="n">
        <f aca="false">SUM(_xlfn.IFNA(INDEX('Partie 1'!$F$5:$F$28,MATCH($A35,'Partie 1'!$B$5:$B$28,0),1),0) ,_xlfn.IFNA(INDEX('Partie 1'!$F$5:$F$28,MATCH($A35,'Partie 1'!$C$5:$C$28,0),1),0) , _xlfn.IFNA(INDEX('Partie 1'!$B$5:$B$28,MATCH($A35,'Partie 1'!$F$5:$F$28,0),1),0),_xlfn.IFNA(INDEX('Partie 1'!$B$5:$B$28,MATCH($A35,'Partie 1'!$G$5:$G$28,0),1),0))</f>
        <v>0</v>
      </c>
      <c r="E35" s="16" t="n">
        <f aca="false">SUM(_xlfn.IFNA(INDEX('Partie 1'!$G$5:$G$28,MATCH($A35,'Partie 1'!$B$5:$B$28,0),1),0) ,_xlfn.IFNA(INDEX('Partie 1'!$G$5:$G$28,MATCH($A35,'Partie 1'!$C$5:$C$28,0),1),0) , _xlfn.IFNA(INDEX('Partie 1'!$C$5:$C$28,MATCH($A35,'Partie 1'!$F$5:$F$28,0),1),0),_xlfn.IFNA(INDEX('Partie 1'!$C$5:$C$28,MATCH($A35,'Partie 1'!$G$5:$G$28,0),1),0))</f>
        <v>0</v>
      </c>
      <c r="F35" s="16" t="n">
        <f aca="false">SUM(_xlfn.IFNA(INDEX('Partie 1'!$J$5:$J$28,MATCH($A35,'Partie 1'!$B$5:$B$28,0),1),0) ,_xlfn.IFNA(INDEX('Partie 1'!$J$5:$J$28,MATCH($A35,'Partie 1'!$C$5:$C$28,0),1),0) , _xlfn.IFNA(INDEX('Partie 1'!$K$5:$K$28,MATCH($A35,'Partie 1'!$F$5:$F$28,0),1),0), _xlfn.IFNA(INDEX('Partie 1'!$K$5:$K$28,MATCH($A35,'Partie 1'!$G$5:$G$28,0),1),0))</f>
        <v>0</v>
      </c>
      <c r="G35" s="16" t="n">
        <f aca="false">SUM(_xlfn.IFNA(INDEX('Partie 1'!$K$5:$K$28,MATCH($A35,'Partie 1'!$B$5:$B$28,0),1),0) ,_xlfn.IFNA(INDEX('Partie 1'!$K$5:$K$28,MATCH($A35,'Partie 1'!$C$5:$C$28,0),1),0) , _xlfn.IFNA(INDEX('Partie 1'!$J$5:$J$28,MATCH($A35,'Partie 1'!$F$5:$F$28,0),1),0), _xlfn.IFNA(INDEX('Partie 1'!$J$5:$J$28,MATCH($A35,'Partie 1'!$G$5:$G$28,0),1),0))</f>
        <v>0</v>
      </c>
      <c r="H35" s="16" t="n">
        <f aca="false">SUM(_xlfn.IFNA(INDEX('Partie 2'!$C$5:$C$28,MATCH($A35,'Partie 2'!$B$5:$B$28,0),1),0) , _xlfn.IFNA(INDEX('Partie 2'!$B$5:$B$28,MATCH($A35,'Partie 2'!$C$5:$C$28,0),1),0),_xlfn.IFNA(INDEX('Partie 2'!$F$5:$F$28,MATCH($A35,'Partie 2'!$G$5:$G$28,0),1),0),_xlfn.IFNA(INDEX('Partie 2'!$G$5:$G$28,MATCH($A35,'Partie 2'!$F$5:$F$28,0),1),0))</f>
        <v>0</v>
      </c>
      <c r="I35" s="16" t="n">
        <f aca="false">SUM(_xlfn.IFNA(INDEX('Partie 2'!$F$5:$F$28,MATCH($A35,'Partie 2'!$B$5:$B$28,0),1),0) ,_xlfn.IFNA(INDEX('Partie 2'!$F$5:$F$28,MATCH($A35,'Partie 2'!$C$5:$C$28,0),1),0) , _xlfn.IFNA(INDEX('Partie 2'!$B$5:$B$28,MATCH($A35,'Partie 2'!$F$5:$F$28,0),1),0),_xlfn.IFNA(INDEX('Partie 2'!$B$5:$B$28,MATCH($A35,'Partie 2'!$G$5:$G$28,0),1),0))</f>
        <v>0</v>
      </c>
      <c r="J35" s="16" t="n">
        <f aca="false">SUM(_xlfn.IFNA(INDEX('Partie 2'!$G$5:$G$28,MATCH($A35,'Partie 2'!$B$5:$B$28,0),1),0) ,_xlfn.IFNA(INDEX('Partie 2'!$G$5:$G$28,MATCH($A35,'Partie 2'!$C$5:$C$28,0),1),0) , _xlfn.IFNA(INDEX('Partie 2'!$C$5:$C$28,MATCH($A35,'Partie 2'!$F$5:$F$28,0),1),0),_xlfn.IFNA(INDEX('Partie 2'!$C$5:$C$28,MATCH($A35,'Partie 2'!$G$5:$G$28,0),1),0))</f>
        <v>0</v>
      </c>
      <c r="K35" s="16" t="n">
        <f aca="false">SUM(_xlfn.IFNA(INDEX('Partie 2'!$J$5:$J$28,MATCH($A35,'Partie 2'!$B$5:$B$28,0),1),0) ,_xlfn.IFNA(INDEX('Partie 2'!$J$5:$J$28,MATCH($A35,'Partie 2'!$C$5:$C$28,0),1),0) , _xlfn.IFNA(INDEX('Partie 2'!$K$5:$K$28,MATCH($A35,'Partie 2'!$F$5:$F$28,0),1),0), _xlfn.IFNA(INDEX('Partie 2'!$K$5:$K$28,MATCH($A35,'Partie 2'!$G$5:$G$28,0),1),0))</f>
        <v>0</v>
      </c>
      <c r="L35" s="16" t="n">
        <f aca="false">SUM(_xlfn.IFNA(INDEX('Partie 2'!$K$5:$K$28,MATCH($A35,'Partie 2'!$B$5:$B$28,0),1),0) ,_xlfn.IFNA(INDEX('Partie 2'!$K$5:$K$28,MATCH($A35,'Partie 2'!$C$5:$C$28,0),1),0) , _xlfn.IFNA(INDEX('Partie 2'!$J$5:$J$28,MATCH($A35,'Partie 2'!$F$5:$F$28,0),1),0), _xlfn.IFNA(INDEX('Partie 2'!$J$5:$J$28,MATCH($A35,'Partie 2'!$G$5:$G$28,0),1),0))</f>
        <v>0</v>
      </c>
      <c r="M35" s="16" t="n">
        <f aca="false">SUM(_xlfn.IFNA(INDEX('Partie 3'!$C$5:$C$28,MATCH($A35,'Partie 3'!$B$5:$B$28,0),1),0) , _xlfn.IFNA(INDEX('Partie 3'!$B$5:$B$28,MATCH($A35,'Partie 3'!$C$5:$C$28,0),1),0),_xlfn.IFNA(INDEX('Partie 3'!$F$5:$F$28,MATCH($A35,'Partie 3'!$G$5:$G$28,0),1),0),_xlfn.IFNA(INDEX('Partie 3'!$G$5:$G$28,MATCH($A35,'Partie 3'!$F$5:$F$28,0),1),0))</f>
        <v>0</v>
      </c>
      <c r="N35" s="16" t="n">
        <f aca="false">SUM(_xlfn.IFNA(INDEX('Partie 3'!$F$5:$F$28,MATCH($A35,'Partie 3'!$B$5:$B$28,0),1),0) ,_xlfn.IFNA(INDEX('Partie 3'!$F$5:$F$28,MATCH($A35,'Partie 3'!$C$5:$C$28,0),1),0) , _xlfn.IFNA(INDEX('Partie 3'!$B$5:$B$28,MATCH($A35,'Partie 3'!$F$5:$F$28,0),1),0),_xlfn.IFNA(INDEX('Partie 3'!$B$5:$B$28,MATCH($A35,'Partie 3'!$G$5:$G$28,0),1),0))</f>
        <v>0</v>
      </c>
      <c r="O35" s="16" t="n">
        <f aca="false">SUM(_xlfn.IFNA(INDEX('Partie 3'!$G$5:$G$28,MATCH($A35,'Partie 3'!$B$5:$B$28,0),1),0) ,_xlfn.IFNA(INDEX('Partie 3'!$G$5:$G$28,MATCH($A35,'Partie 3'!$C$5:$C$28,0),1),0) , _xlfn.IFNA(INDEX('Partie 3'!$C$5:$C$28,MATCH($A35,'Partie 3'!$F$5:$F$28,0),1),0),_xlfn.IFNA(INDEX('Partie 3'!$C$5:$C$28,MATCH($A35,'Partie 3'!$G$5:$G$28,0),1),0))</f>
        <v>0</v>
      </c>
      <c r="P35" s="16" t="n">
        <f aca="false">SUM(_xlfn.IFNA(INDEX('Partie 3'!$J$5:$J$28,MATCH($A35,'Partie 3'!$B$5:$B$28,0),1),0) ,_xlfn.IFNA(INDEX('Partie 3'!$J$5:$J$28,MATCH($A35,'Partie 3'!$C$5:$C$28,0),1),0) , _xlfn.IFNA(INDEX('Partie 3'!$K$5:$K$28,MATCH($A35,'Partie 3'!$F$5:$F$28,0),1),0), _xlfn.IFNA(INDEX('Partie 3'!$K$5:$K$28,MATCH($A35,'Partie 3'!$G$5:$G$28,0),1),0))</f>
        <v>0</v>
      </c>
      <c r="Q35" s="16" t="n">
        <f aca="false">SUM(_xlfn.IFNA(INDEX('Partie 3'!$K$5:$K$28,MATCH($A35,'Partie 3'!$B$5:$B$28,0),1),0) ,_xlfn.IFNA(INDEX('Partie 3'!$K$5:$K$28,MATCH($A35,'Partie 3'!$C$5:$C$28,0),1),0) , _xlfn.IFNA(INDEX('Partie 3'!$J$5:$J$28,MATCH($A35,'Partie 3'!$F$5:$F$28,0),1),0), _xlfn.IFNA(INDEX('Partie 3'!$J$5:$J$28,MATCH($A35,'Partie 3'!$G$5:$G$28,0),1),0))</f>
        <v>0</v>
      </c>
      <c r="R35" s="16" t="n">
        <f aca="false">SUM(_xlfn.IFNA(INDEX('Partie 4'!$C$5:$C$28,MATCH($A35,'Partie 4'!$B$5:$B$28,0),1),0) , _xlfn.IFNA(INDEX('Partie 4'!$B$5:$B$28,MATCH($A35,'Partie 4'!$C$5:$C$28,0),1),0),_xlfn.IFNA(INDEX('Partie 4'!$F$5:$F$28,MATCH($A35,'Partie 4'!$G$5:$G$28,0),1),0),_xlfn.IFNA(INDEX('Partie 4'!$G$5:$G$28,MATCH($A35,'Partie 4'!$F$5:$F$28,0),1),0))</f>
        <v>0</v>
      </c>
      <c r="S35" s="16" t="n">
        <f aca="false">SUM(_xlfn.IFNA(INDEX('Partie 4'!$F$5:$F$28,MATCH($A35,'Partie 4'!$B$5:$B$28,0),1),0) ,_xlfn.IFNA(INDEX('Partie 4'!$F$5:$F$28,MATCH($A35,'Partie 4'!$C$5:$C$28,0),1),0) , _xlfn.IFNA(INDEX('Partie 4'!$B$5:$B$28,MATCH($A35,'Partie 4'!$F$5:$F$28,0),1),0),_xlfn.IFNA(INDEX('Partie 4'!$B$5:$B$28,MATCH($A35,'Partie 4'!$G$5:$G$28,0),1),0))</f>
        <v>0</v>
      </c>
      <c r="T35" s="16" t="n">
        <f aca="false">SUM(_xlfn.IFNA(INDEX('Partie 4'!$G$5:$G$28,MATCH($A35,'Partie 4'!$B$5:$B$28,0),1),0) ,_xlfn.IFNA(INDEX('Partie 4'!$G$5:$G$28,MATCH($A35,'Partie 4'!$C$5:$C$28,0),1),0) , _xlfn.IFNA(INDEX('Partie 4'!$C$5:$C$28,MATCH($A35,'Partie 4'!$F$5:$F$28,0),1),0),_xlfn.IFNA(INDEX('Partie 4'!$C$5:$C$28,MATCH($A35,'Partie 4'!$G$5:$G$28,0),1),0))</f>
        <v>0</v>
      </c>
      <c r="U35" s="16" t="n">
        <f aca="false">SUM(_xlfn.IFNA(INDEX('Partie 4'!$J$5:$J$28,MATCH($A35,'Partie 4'!$B$5:$B$28,0),1),0) ,_xlfn.IFNA(INDEX('Partie 4'!$J$5:$J$28,MATCH($A35,'Partie 4'!$C$5:$C$28,0),1),0) , _xlfn.IFNA(INDEX('Partie 4'!$K$5:$K$28,MATCH($A35,'Partie 4'!$F$5:$F$28,0),1),0), _xlfn.IFNA(INDEX('Partie 4'!$K$5:$K$28,MATCH($A35,'Partie 4'!$G$5:$G$28,0),1),0))</f>
        <v>0</v>
      </c>
      <c r="V35" s="16" t="n">
        <f aca="false">SUM(_xlfn.IFNA(INDEX('Partie 4'!$K$5:$K$28,MATCH($A35,'Partie 4'!$B$5:$B$28,0),1),0) ,_xlfn.IFNA(INDEX('Partie 4'!$K$5:$K$28,MATCH($A35,'Partie 4'!$C$5:$C$28,0),1),0) , _xlfn.IFNA(INDEX('Partie 4'!$J$5:$J$28,MATCH($A35,'Partie 4'!$F$5:$F$28,0),1),0), _xlfn.IFNA(INDEX('Partie 4'!$J$5:$J$28,MATCH($A35,'Partie 4'!$G$5:$G$28,0),1),0))</f>
        <v>0</v>
      </c>
      <c r="W35" s="16" t="n">
        <f aca="false">SUM(_xlfn.IFNA(INDEX('Partie 5'!$C$5:$C$28,MATCH($A35,'Partie 5'!$B$5:$B$28,0),1),0) , _xlfn.IFNA(INDEX('Partie 5'!$B$5:$B$28,MATCH($A35,'Partie 5'!$C$5:$C$28,0),1),0),_xlfn.IFNA(INDEX('Partie 5'!$F$5:$F$28,MATCH($A35,'Partie 5'!$G$5:$G$28,0),1),0),_xlfn.IFNA(INDEX('Partie 5'!$G$5:$G$28,MATCH($A35,'Partie 5'!$F$5:$F$28,0),1),0))</f>
        <v>0</v>
      </c>
      <c r="X35" s="16" t="n">
        <f aca="false">SUM(_xlfn.IFNA(INDEX('Partie 5'!$F$5:$F$28,MATCH($A35,'Partie 5'!$B$5:$B$28,0),1),0) ,_xlfn.IFNA(INDEX('Partie 5'!$F$5:$F$28,MATCH($A35,'Partie 5'!$C$5:$C$28,0),1),0) , _xlfn.IFNA(INDEX('Partie 5'!$B$5:$B$28,MATCH($A35,'Partie 5'!$F$5:$F$28,0),1),0),_xlfn.IFNA(INDEX('Partie 5'!$B$5:$B$28,MATCH($A35,'Partie 5'!$G$5:$G$28,0),1),0))</f>
        <v>0</v>
      </c>
      <c r="Y35" s="16" t="n">
        <f aca="false">SUM(_xlfn.IFNA(INDEX('Partie 5'!$G$5:$G$28,MATCH($A35,'Partie 5'!$B$5:$B$28,0),1),0) ,_xlfn.IFNA(INDEX('Partie 5'!$G$5:$G$28,MATCH($A35,'Partie 5'!$C$5:$C$28,0),1),0) , _xlfn.IFNA(INDEX('Partie 5'!$C$5:$C$28,MATCH($A35,'Partie 5'!$F$5:$F$28,0),1),0),_xlfn.IFNA(INDEX('Partie 5'!$C$5:$C$28,MATCH($A35,'Partie 5'!$G$5:$G$28,0),1),0))</f>
        <v>0</v>
      </c>
      <c r="Z35" s="16" t="n">
        <f aca="false">SUM(_xlfn.IFNA(INDEX('Partie 5'!$J$5:$J$28,MATCH($A35,'Partie 5'!$B$5:$B$28,0),1),0) ,_xlfn.IFNA(INDEX('Partie 5'!$J$5:$J$28,MATCH($A35,'Partie 5'!$C$5:$C$28,0),1),0) , _xlfn.IFNA(INDEX('Partie 5'!$K$5:$K$28,MATCH($A35,'Partie 5'!$F$5:$F$28,0),1),0), _xlfn.IFNA(INDEX('Partie 5'!$K$5:$K$28,MATCH($A35,'Partie 5'!$G$5:$G$28,0),1),0))</f>
        <v>0</v>
      </c>
      <c r="AA35" s="16" t="n">
        <f aca="false">SUM(_xlfn.IFNA(INDEX('Partie 5'!$K$5:$K$28,MATCH($A35,'Partie 5'!$B$5:$B$28,0),1),0) ,_xlfn.IFNA(INDEX('Partie 5'!$K$5:$K$28,MATCH($A35,'Partie 5'!$C$5:$C$28,0),1),0) , _xlfn.IFNA(INDEX('Partie 5'!$J$5:$J$28,MATCH($A35,'Partie 5'!$F$5:$F$28,0),1),0), _xlfn.IFNA(INDEX('Partie 5'!$J$5:$J$28,MATCH($A35,'Partie 5'!$G$5:$G$28,0),1),0))</f>
        <v>0</v>
      </c>
      <c r="AB35" s="16" t="n">
        <f aca="false">SUM(_xlfn.IFNA(INDEX('Partie 6'!$C$5:$C$28,MATCH($A35,'Partie 6'!$B$5:$B$28,0),1),0) , _xlfn.IFNA(INDEX('Partie 6'!$B$5:$B$28,MATCH($A35,'Partie 6'!$C$5:$C$28,0),1),0),_xlfn.IFNA(INDEX('Partie 6'!$F$5:$F$28,MATCH($A35,'Partie 6'!$G$5:$G$28,0),1),0),_xlfn.IFNA(INDEX('Partie 6'!$G$5:$G$28,MATCH($A35,'Partie 6'!$F$5:$F$28,0),1),0))</f>
        <v>0</v>
      </c>
      <c r="AC35" s="16" t="n">
        <f aca="false">SUM(_xlfn.IFNA(INDEX('Partie 6'!$F$5:$F$28,MATCH($A35,'Partie 6'!$B$5:$B$28,0),1),0) ,_xlfn.IFNA(INDEX('Partie 6'!$F$5:$F$28,MATCH($A35,'Partie 6'!$C$5:$C$28,0),1),0) , _xlfn.IFNA(INDEX('Partie 6'!$B$5:$B$28,MATCH($A35,'Partie 6'!$F$5:$F$28,0),1),0),_xlfn.IFNA(INDEX('Partie 6'!$B$5:$B$28,MATCH($A35,'Partie 6'!$G$5:$G$28,0),1),0))</f>
        <v>0</v>
      </c>
      <c r="AD35" s="16" t="n">
        <f aca="false">SUM(_xlfn.IFNA(INDEX('Partie 6'!$G$5:$G$28,MATCH($A35,'Partie 6'!$B$5:$B$28,0),1),0) ,_xlfn.IFNA(INDEX('Partie 6'!$G$5:$G$28,MATCH($A35,'Partie 6'!$C$5:$C$28,0),1),0) , _xlfn.IFNA(INDEX('Partie 6'!$C$5:$C$28,MATCH($A35,'Partie 6'!$F$5:$F$28,0),1),0),_xlfn.IFNA(INDEX('Partie 6'!$C$5:$C$28,MATCH($A35,'Partie 6'!$G$5:$G$28,0),1),0))</f>
        <v>0</v>
      </c>
      <c r="AE35" s="16" t="n">
        <f aca="false">SUM(_xlfn.IFNA(INDEX('Partie 6'!$J$5:$J$28,MATCH($A35,'Partie 6'!$B$5:$B$28,0),1),0) ,_xlfn.IFNA(INDEX('Partie 6'!$J$5:$J$28,MATCH($A35,'Partie 6'!$C$5:$C$28,0),1),0) , _xlfn.IFNA(INDEX('Partie 6'!$K$5:$K$28,MATCH($A35,'Partie 6'!$F$5:$F$28,0),1),0), _xlfn.IFNA(INDEX('Partie 6'!$K$5:$K$28,MATCH($A35,'Partie 6'!$G$5:$G$28,0),1),0))</f>
        <v>0</v>
      </c>
      <c r="AF35" s="16" t="n">
        <f aca="false">SUM(_xlfn.IFNA(INDEX('Partie 6'!$K$5:$K$28,MATCH($A35,'Partie 6'!$B$5:$B$28,0),1),0) ,_xlfn.IFNA(INDEX('Partie 6'!$K$5:$K$28,MATCH($A35,'Partie 6'!$C$5:$C$28,0),1),0) , _xlfn.IFNA(INDEX('Partie 6'!$J$5:$J$28,MATCH($A35,'Partie 6'!$F$5:$F$28,0),1),0), _xlfn.IFNA(INDEX('Partie 6'!$J$5:$J$28,MATCH($A35,'Partie 6'!$G$5:$G$28,0),1),0))</f>
        <v>0</v>
      </c>
      <c r="AG35" s="16" t="n">
        <f aca="false">SUM(_xlfn.IFNA(INDEX('Partie 7'!$C$5:$C$28,MATCH($A35,'Partie 7'!$B$5:$B$28,0),1),0) , _xlfn.IFNA(INDEX('Partie 7'!$B$5:$B$28,MATCH($A35,'Partie 7'!$C$5:$C$28,0),1),0),_xlfn.IFNA(INDEX('Partie 7'!$F$5:$F$28,MATCH($A35,'Partie 7'!$G$5:$G$28,0),1),0),_xlfn.IFNA(INDEX('Partie 7'!$G$5:$G$28,MATCH($A35,'Partie 7'!$F$5:$F$28,0),1),0))</f>
        <v>0</v>
      </c>
      <c r="AH35" s="16" t="n">
        <f aca="false">SUM(_xlfn.IFNA(INDEX('Partie 7'!$F$5:$F$28,MATCH($A35,'Partie 7'!$B$5:$B$28,0),1),0) ,_xlfn.IFNA(INDEX('Partie 7'!$F$5:$F$28,MATCH($A35,'Partie 7'!$C$5:$C$28,0),1),0) , _xlfn.IFNA(INDEX('Partie 7'!$B$5:$B$28,MATCH($A35,'Partie 7'!$F$5:$F$28,0),1),0),_xlfn.IFNA(INDEX('Partie 7'!$B$5:$B$28,MATCH($A35,'Partie 7'!$G$5:$G$28,0),1),0))</f>
        <v>0</v>
      </c>
      <c r="AI35" s="16" t="n">
        <f aca="false">SUM(_xlfn.IFNA(INDEX('Partie 7'!$G$5:$G$28,MATCH($A35,'Partie 7'!$B$5:$B$28,0),1),0) ,_xlfn.IFNA(INDEX('Partie 7'!$G$5:$G$28,MATCH($A35,'Partie 7'!$C$5:$C$28,0),1),0) , _xlfn.IFNA(INDEX('Partie 7'!$C$5:$C$28,MATCH($A35,'Partie 7'!$F$5:$F$28,0),1),0),_xlfn.IFNA(INDEX('Partie 7'!$C$5:$C$28,MATCH($A35,'Partie 7'!$G$5:$G$28,0),1),0))</f>
        <v>0</v>
      </c>
      <c r="AJ35" s="16" t="n">
        <f aca="false">SUM(_xlfn.IFNA(INDEX('Partie 7'!$J$5:$J$28,MATCH($A35,'Partie 7'!$B$5:$B$28,0),1),0) ,_xlfn.IFNA(INDEX('Partie 7'!$J$5:$J$28,MATCH($A35,'Partie 7'!$C$5:$C$28,0),1),0) , _xlfn.IFNA(INDEX('Partie 7'!$K$5:$K$28,MATCH($A35,'Partie 7'!$F$5:$F$28,0),1),0), _xlfn.IFNA(INDEX('Partie 7'!$K$5:$K$28,MATCH($A35,'Partie 7'!$G$5:$G$28,0),1),0))</f>
        <v>0</v>
      </c>
      <c r="AK35" s="16" t="n">
        <f aca="false">SUM(_xlfn.IFNA(INDEX('Partie 7'!$K$5:$K$28,MATCH($A35,'Partie 7'!$B$5:$B$28,0),1),0) ,_xlfn.IFNA(INDEX('Partie 7'!$K$5:$K$28,MATCH($A35,'Partie 7'!$C$5:$C$28,0),1),0) , _xlfn.IFNA(INDEX('Partie 7'!$J$5:$J$28,MATCH($A35,'Partie 7'!$F$5:$F$28,0),1),0), _xlfn.IFNA(INDEX('Partie 7'!$J$5:$J$28,MATCH($A35,'Partie 7'!$G$5:$G$28,0),1),0))</f>
        <v>0</v>
      </c>
    </row>
    <row r="36" customFormat="false" ht="18.55" hidden="false" customHeight="false" outlineLevel="0" collapsed="false">
      <c r="A36" s="14" t="n">
        <v>34</v>
      </c>
      <c r="B36" s="15"/>
      <c r="C36" s="16" t="n">
        <f aca="false">SUM(_xlfn.IFNA(INDEX('Partie 1'!$C$5:$C$28,MATCH($A36,'Partie 1'!$B$5:$B$28,0),1),0) , _xlfn.IFNA(INDEX('Partie 1'!$B$5:$B$28,MATCH($A36,'Partie 1'!$C$5:$C$28,0),1),0),_xlfn.IFNA(INDEX('Partie 1'!$F$5:$F$28,MATCH($A36,'Partie 1'!$G$5:$G$28,0),1),0),_xlfn.IFNA(INDEX('Partie 1'!$G$5:$G$28,MATCH($A36,'Partie 1'!$F$5:$F$28,0),1),0))</f>
        <v>0</v>
      </c>
      <c r="D36" s="16" t="n">
        <f aca="false">SUM(_xlfn.IFNA(INDEX('Partie 1'!$F$5:$F$28,MATCH($A36,'Partie 1'!$B$5:$B$28,0),1),0) ,_xlfn.IFNA(INDEX('Partie 1'!$F$5:$F$28,MATCH($A36,'Partie 1'!$C$5:$C$28,0),1),0) , _xlfn.IFNA(INDEX('Partie 1'!$B$5:$B$28,MATCH($A36,'Partie 1'!$F$5:$F$28,0),1),0),_xlfn.IFNA(INDEX('Partie 1'!$B$5:$B$28,MATCH($A36,'Partie 1'!$G$5:$G$28,0),1),0))</f>
        <v>0</v>
      </c>
      <c r="E36" s="16" t="n">
        <f aca="false">SUM(_xlfn.IFNA(INDEX('Partie 1'!$G$5:$G$28,MATCH($A36,'Partie 1'!$B$5:$B$28,0),1),0) ,_xlfn.IFNA(INDEX('Partie 1'!$G$5:$G$28,MATCH($A36,'Partie 1'!$C$5:$C$28,0),1),0) , _xlfn.IFNA(INDEX('Partie 1'!$C$5:$C$28,MATCH($A36,'Partie 1'!$F$5:$F$28,0),1),0),_xlfn.IFNA(INDEX('Partie 1'!$C$5:$C$28,MATCH($A36,'Partie 1'!$G$5:$G$28,0),1),0))</f>
        <v>0</v>
      </c>
      <c r="F36" s="16" t="n">
        <f aca="false">SUM(_xlfn.IFNA(INDEX('Partie 1'!$J$5:$J$28,MATCH($A36,'Partie 1'!$B$5:$B$28,0),1),0) ,_xlfn.IFNA(INDEX('Partie 1'!$J$5:$J$28,MATCH($A36,'Partie 1'!$C$5:$C$28,0),1),0) , _xlfn.IFNA(INDEX('Partie 1'!$K$5:$K$28,MATCH($A36,'Partie 1'!$F$5:$F$28,0),1),0), _xlfn.IFNA(INDEX('Partie 1'!$K$5:$K$28,MATCH($A36,'Partie 1'!$G$5:$G$28,0),1),0))</f>
        <v>0</v>
      </c>
      <c r="G36" s="16" t="n">
        <f aca="false">SUM(_xlfn.IFNA(INDEX('Partie 1'!$K$5:$K$28,MATCH($A36,'Partie 1'!$B$5:$B$28,0),1),0) ,_xlfn.IFNA(INDEX('Partie 1'!$K$5:$K$28,MATCH($A36,'Partie 1'!$C$5:$C$28,0),1),0) , _xlfn.IFNA(INDEX('Partie 1'!$J$5:$J$28,MATCH($A36,'Partie 1'!$F$5:$F$28,0),1),0), _xlfn.IFNA(INDEX('Partie 1'!$J$5:$J$28,MATCH($A36,'Partie 1'!$G$5:$G$28,0),1),0))</f>
        <v>0</v>
      </c>
      <c r="H36" s="16" t="n">
        <f aca="false">SUM(_xlfn.IFNA(INDEX('Partie 2'!$C$5:$C$28,MATCH($A36,'Partie 2'!$B$5:$B$28,0),1),0) , _xlfn.IFNA(INDEX('Partie 2'!$B$5:$B$28,MATCH($A36,'Partie 2'!$C$5:$C$28,0),1),0),_xlfn.IFNA(INDEX('Partie 2'!$F$5:$F$28,MATCH($A36,'Partie 2'!$G$5:$G$28,0),1),0),_xlfn.IFNA(INDEX('Partie 2'!$G$5:$G$28,MATCH($A36,'Partie 2'!$F$5:$F$28,0),1),0))</f>
        <v>0</v>
      </c>
      <c r="I36" s="16" t="n">
        <f aca="false">SUM(_xlfn.IFNA(INDEX('Partie 2'!$F$5:$F$28,MATCH($A36,'Partie 2'!$B$5:$B$28,0),1),0) ,_xlfn.IFNA(INDEX('Partie 2'!$F$5:$F$28,MATCH($A36,'Partie 2'!$C$5:$C$28,0),1),0) , _xlfn.IFNA(INDEX('Partie 2'!$B$5:$B$28,MATCH($A36,'Partie 2'!$F$5:$F$28,0),1),0),_xlfn.IFNA(INDEX('Partie 2'!$B$5:$B$28,MATCH($A36,'Partie 2'!$G$5:$G$28,0),1),0))</f>
        <v>0</v>
      </c>
      <c r="J36" s="16" t="n">
        <f aca="false">SUM(_xlfn.IFNA(INDEX('Partie 2'!$G$5:$G$28,MATCH($A36,'Partie 2'!$B$5:$B$28,0),1),0) ,_xlfn.IFNA(INDEX('Partie 2'!$G$5:$G$28,MATCH($A36,'Partie 2'!$C$5:$C$28,0),1),0) , _xlfn.IFNA(INDEX('Partie 2'!$C$5:$C$28,MATCH($A36,'Partie 2'!$F$5:$F$28,0),1),0),_xlfn.IFNA(INDEX('Partie 2'!$C$5:$C$28,MATCH($A36,'Partie 2'!$G$5:$G$28,0),1),0))</f>
        <v>0</v>
      </c>
      <c r="K36" s="16" t="n">
        <f aca="false">SUM(_xlfn.IFNA(INDEX('Partie 2'!$J$5:$J$28,MATCH($A36,'Partie 2'!$B$5:$B$28,0),1),0) ,_xlfn.IFNA(INDEX('Partie 2'!$J$5:$J$28,MATCH($A36,'Partie 2'!$C$5:$C$28,0),1),0) , _xlfn.IFNA(INDEX('Partie 2'!$K$5:$K$28,MATCH($A36,'Partie 2'!$F$5:$F$28,0),1),0), _xlfn.IFNA(INDEX('Partie 2'!$K$5:$K$28,MATCH($A36,'Partie 2'!$G$5:$G$28,0),1),0))</f>
        <v>0</v>
      </c>
      <c r="L36" s="16" t="n">
        <f aca="false">SUM(_xlfn.IFNA(INDEX('Partie 2'!$K$5:$K$28,MATCH($A36,'Partie 2'!$B$5:$B$28,0),1),0) ,_xlfn.IFNA(INDEX('Partie 2'!$K$5:$K$28,MATCH($A36,'Partie 2'!$C$5:$C$28,0),1),0) , _xlfn.IFNA(INDEX('Partie 2'!$J$5:$J$28,MATCH($A36,'Partie 2'!$F$5:$F$28,0),1),0), _xlfn.IFNA(INDEX('Partie 2'!$J$5:$J$28,MATCH($A36,'Partie 2'!$G$5:$G$28,0),1),0))</f>
        <v>0</v>
      </c>
      <c r="M36" s="16" t="n">
        <f aca="false">SUM(_xlfn.IFNA(INDEX('Partie 3'!$C$5:$C$28,MATCH($A36,'Partie 3'!$B$5:$B$28,0),1),0) , _xlfn.IFNA(INDEX('Partie 3'!$B$5:$B$28,MATCH($A36,'Partie 3'!$C$5:$C$28,0),1),0),_xlfn.IFNA(INDEX('Partie 3'!$F$5:$F$28,MATCH($A36,'Partie 3'!$G$5:$G$28,0),1),0),_xlfn.IFNA(INDEX('Partie 3'!$G$5:$G$28,MATCH($A36,'Partie 3'!$F$5:$F$28,0),1),0))</f>
        <v>0</v>
      </c>
      <c r="N36" s="16" t="n">
        <f aca="false">SUM(_xlfn.IFNA(INDEX('Partie 3'!$F$5:$F$28,MATCH($A36,'Partie 3'!$B$5:$B$28,0),1),0) ,_xlfn.IFNA(INDEX('Partie 3'!$F$5:$F$28,MATCH($A36,'Partie 3'!$C$5:$C$28,0),1),0) , _xlfn.IFNA(INDEX('Partie 3'!$B$5:$B$28,MATCH($A36,'Partie 3'!$F$5:$F$28,0),1),0),_xlfn.IFNA(INDEX('Partie 3'!$B$5:$B$28,MATCH($A36,'Partie 3'!$G$5:$G$28,0),1),0))</f>
        <v>0</v>
      </c>
      <c r="O36" s="16" t="n">
        <f aca="false">SUM(_xlfn.IFNA(INDEX('Partie 3'!$G$5:$G$28,MATCH($A36,'Partie 3'!$B$5:$B$28,0),1),0) ,_xlfn.IFNA(INDEX('Partie 3'!$G$5:$G$28,MATCH($A36,'Partie 3'!$C$5:$C$28,0),1),0) , _xlfn.IFNA(INDEX('Partie 3'!$C$5:$C$28,MATCH($A36,'Partie 3'!$F$5:$F$28,0),1),0),_xlfn.IFNA(INDEX('Partie 3'!$C$5:$C$28,MATCH($A36,'Partie 3'!$G$5:$G$28,0),1),0))</f>
        <v>0</v>
      </c>
      <c r="P36" s="16" t="n">
        <f aca="false">SUM(_xlfn.IFNA(INDEX('Partie 3'!$J$5:$J$28,MATCH($A36,'Partie 3'!$B$5:$B$28,0),1),0) ,_xlfn.IFNA(INDEX('Partie 3'!$J$5:$J$28,MATCH($A36,'Partie 3'!$C$5:$C$28,0),1),0) , _xlfn.IFNA(INDEX('Partie 3'!$K$5:$K$28,MATCH($A36,'Partie 3'!$F$5:$F$28,0),1),0), _xlfn.IFNA(INDEX('Partie 3'!$K$5:$K$28,MATCH($A36,'Partie 3'!$G$5:$G$28,0),1),0))</f>
        <v>0</v>
      </c>
      <c r="Q36" s="16" t="n">
        <f aca="false">SUM(_xlfn.IFNA(INDEX('Partie 3'!$K$5:$K$28,MATCH($A36,'Partie 3'!$B$5:$B$28,0),1),0) ,_xlfn.IFNA(INDEX('Partie 3'!$K$5:$K$28,MATCH($A36,'Partie 3'!$C$5:$C$28,0),1),0) , _xlfn.IFNA(INDEX('Partie 3'!$J$5:$J$28,MATCH($A36,'Partie 3'!$F$5:$F$28,0),1),0), _xlfn.IFNA(INDEX('Partie 3'!$J$5:$J$28,MATCH($A36,'Partie 3'!$G$5:$G$28,0),1),0))</f>
        <v>0</v>
      </c>
      <c r="R36" s="16" t="n">
        <f aca="false">SUM(_xlfn.IFNA(INDEX('Partie 4'!$C$5:$C$28,MATCH($A36,'Partie 4'!$B$5:$B$28,0),1),0) , _xlfn.IFNA(INDEX('Partie 4'!$B$5:$B$28,MATCH($A36,'Partie 4'!$C$5:$C$28,0),1),0),_xlfn.IFNA(INDEX('Partie 4'!$F$5:$F$28,MATCH($A36,'Partie 4'!$G$5:$G$28,0),1),0),_xlfn.IFNA(INDEX('Partie 4'!$G$5:$G$28,MATCH($A36,'Partie 4'!$F$5:$F$28,0),1),0))</f>
        <v>0</v>
      </c>
      <c r="S36" s="16" t="n">
        <f aca="false">SUM(_xlfn.IFNA(INDEX('Partie 4'!$F$5:$F$28,MATCH($A36,'Partie 4'!$B$5:$B$28,0),1),0) ,_xlfn.IFNA(INDEX('Partie 4'!$F$5:$F$28,MATCH($A36,'Partie 4'!$C$5:$C$28,0),1),0) , _xlfn.IFNA(INDEX('Partie 4'!$B$5:$B$28,MATCH($A36,'Partie 4'!$F$5:$F$28,0),1),0),_xlfn.IFNA(INDEX('Partie 4'!$B$5:$B$28,MATCH($A36,'Partie 4'!$G$5:$G$28,0),1),0))</f>
        <v>0</v>
      </c>
      <c r="T36" s="16" t="n">
        <f aca="false">SUM(_xlfn.IFNA(INDEX('Partie 4'!$G$5:$G$28,MATCH($A36,'Partie 4'!$B$5:$B$28,0),1),0) ,_xlfn.IFNA(INDEX('Partie 4'!$G$5:$G$28,MATCH($A36,'Partie 4'!$C$5:$C$28,0),1),0) , _xlfn.IFNA(INDEX('Partie 4'!$C$5:$C$28,MATCH($A36,'Partie 4'!$F$5:$F$28,0),1),0),_xlfn.IFNA(INDEX('Partie 4'!$C$5:$C$28,MATCH($A36,'Partie 4'!$G$5:$G$28,0),1),0))</f>
        <v>0</v>
      </c>
      <c r="U36" s="16" t="n">
        <f aca="false">SUM(_xlfn.IFNA(INDEX('Partie 4'!$J$5:$J$28,MATCH($A36,'Partie 4'!$B$5:$B$28,0),1),0) ,_xlfn.IFNA(INDEX('Partie 4'!$J$5:$J$28,MATCH($A36,'Partie 4'!$C$5:$C$28,0),1),0) , _xlfn.IFNA(INDEX('Partie 4'!$K$5:$K$28,MATCH($A36,'Partie 4'!$F$5:$F$28,0),1),0), _xlfn.IFNA(INDEX('Partie 4'!$K$5:$K$28,MATCH($A36,'Partie 4'!$G$5:$G$28,0),1),0))</f>
        <v>0</v>
      </c>
      <c r="V36" s="16" t="n">
        <f aca="false">SUM(_xlfn.IFNA(INDEX('Partie 4'!$K$5:$K$28,MATCH($A36,'Partie 4'!$B$5:$B$28,0),1),0) ,_xlfn.IFNA(INDEX('Partie 4'!$K$5:$K$28,MATCH($A36,'Partie 4'!$C$5:$C$28,0),1),0) , _xlfn.IFNA(INDEX('Partie 4'!$J$5:$J$28,MATCH($A36,'Partie 4'!$F$5:$F$28,0),1),0), _xlfn.IFNA(INDEX('Partie 4'!$J$5:$J$28,MATCH($A36,'Partie 4'!$G$5:$G$28,0),1),0))</f>
        <v>0</v>
      </c>
      <c r="W36" s="16" t="n">
        <f aca="false">SUM(_xlfn.IFNA(INDEX('Partie 5'!$C$5:$C$28,MATCH($A36,'Partie 5'!$B$5:$B$28,0),1),0) , _xlfn.IFNA(INDEX('Partie 5'!$B$5:$B$28,MATCH($A36,'Partie 5'!$C$5:$C$28,0),1),0),_xlfn.IFNA(INDEX('Partie 5'!$F$5:$F$28,MATCH($A36,'Partie 5'!$G$5:$G$28,0),1),0),_xlfn.IFNA(INDEX('Partie 5'!$G$5:$G$28,MATCH($A36,'Partie 5'!$F$5:$F$28,0),1),0))</f>
        <v>0</v>
      </c>
      <c r="X36" s="16" t="n">
        <f aca="false">SUM(_xlfn.IFNA(INDEX('Partie 5'!$F$5:$F$28,MATCH($A36,'Partie 5'!$B$5:$B$28,0),1),0) ,_xlfn.IFNA(INDEX('Partie 5'!$F$5:$F$28,MATCH($A36,'Partie 5'!$C$5:$C$28,0),1),0) , _xlfn.IFNA(INDEX('Partie 5'!$B$5:$B$28,MATCH($A36,'Partie 5'!$F$5:$F$28,0),1),0),_xlfn.IFNA(INDEX('Partie 5'!$B$5:$B$28,MATCH($A36,'Partie 5'!$G$5:$G$28,0),1),0))</f>
        <v>0</v>
      </c>
      <c r="Y36" s="16" t="n">
        <f aca="false">SUM(_xlfn.IFNA(INDEX('Partie 5'!$G$5:$G$28,MATCH($A36,'Partie 5'!$B$5:$B$28,0),1),0) ,_xlfn.IFNA(INDEX('Partie 5'!$G$5:$G$28,MATCH($A36,'Partie 5'!$C$5:$C$28,0),1),0) , _xlfn.IFNA(INDEX('Partie 5'!$C$5:$C$28,MATCH($A36,'Partie 5'!$F$5:$F$28,0),1),0),_xlfn.IFNA(INDEX('Partie 5'!$C$5:$C$28,MATCH($A36,'Partie 5'!$G$5:$G$28,0),1),0))</f>
        <v>0</v>
      </c>
      <c r="Z36" s="16" t="n">
        <f aca="false">SUM(_xlfn.IFNA(INDEX('Partie 5'!$J$5:$J$28,MATCH($A36,'Partie 5'!$B$5:$B$28,0),1),0) ,_xlfn.IFNA(INDEX('Partie 5'!$J$5:$J$28,MATCH($A36,'Partie 5'!$C$5:$C$28,0),1),0) , _xlfn.IFNA(INDEX('Partie 5'!$K$5:$K$28,MATCH($A36,'Partie 5'!$F$5:$F$28,0),1),0), _xlfn.IFNA(INDEX('Partie 5'!$K$5:$K$28,MATCH($A36,'Partie 5'!$G$5:$G$28,0),1),0))</f>
        <v>0</v>
      </c>
      <c r="AA36" s="16" t="n">
        <f aca="false">SUM(_xlfn.IFNA(INDEX('Partie 5'!$K$5:$K$28,MATCH($A36,'Partie 5'!$B$5:$B$28,0),1),0) ,_xlfn.IFNA(INDEX('Partie 5'!$K$5:$K$28,MATCH($A36,'Partie 5'!$C$5:$C$28,0),1),0) , _xlfn.IFNA(INDEX('Partie 5'!$J$5:$J$28,MATCH($A36,'Partie 5'!$F$5:$F$28,0),1),0), _xlfn.IFNA(INDEX('Partie 5'!$J$5:$J$28,MATCH($A36,'Partie 5'!$G$5:$G$28,0),1),0))</f>
        <v>0</v>
      </c>
      <c r="AB36" s="16" t="n">
        <f aca="false">SUM(_xlfn.IFNA(INDEX('Partie 6'!$C$5:$C$28,MATCH($A36,'Partie 6'!$B$5:$B$28,0),1),0) , _xlfn.IFNA(INDEX('Partie 6'!$B$5:$B$28,MATCH($A36,'Partie 6'!$C$5:$C$28,0),1),0),_xlfn.IFNA(INDEX('Partie 6'!$F$5:$F$28,MATCH($A36,'Partie 6'!$G$5:$G$28,0),1),0),_xlfn.IFNA(INDEX('Partie 6'!$G$5:$G$28,MATCH($A36,'Partie 6'!$F$5:$F$28,0),1),0))</f>
        <v>0</v>
      </c>
      <c r="AC36" s="16" t="n">
        <f aca="false">SUM(_xlfn.IFNA(INDEX('Partie 6'!$F$5:$F$28,MATCH($A36,'Partie 6'!$B$5:$B$28,0),1),0) ,_xlfn.IFNA(INDEX('Partie 6'!$F$5:$F$28,MATCH($A36,'Partie 6'!$C$5:$C$28,0),1),0) , _xlfn.IFNA(INDEX('Partie 6'!$B$5:$B$28,MATCH($A36,'Partie 6'!$F$5:$F$28,0),1),0),_xlfn.IFNA(INDEX('Partie 6'!$B$5:$B$28,MATCH($A36,'Partie 6'!$G$5:$G$28,0),1),0))</f>
        <v>0</v>
      </c>
      <c r="AD36" s="16" t="n">
        <f aca="false">SUM(_xlfn.IFNA(INDEX('Partie 6'!$G$5:$G$28,MATCH($A36,'Partie 6'!$B$5:$B$28,0),1),0) ,_xlfn.IFNA(INDEX('Partie 6'!$G$5:$G$28,MATCH($A36,'Partie 6'!$C$5:$C$28,0),1),0) , _xlfn.IFNA(INDEX('Partie 6'!$C$5:$C$28,MATCH($A36,'Partie 6'!$F$5:$F$28,0),1),0),_xlfn.IFNA(INDEX('Partie 6'!$C$5:$C$28,MATCH($A36,'Partie 6'!$G$5:$G$28,0),1),0))</f>
        <v>0</v>
      </c>
      <c r="AE36" s="16" t="n">
        <f aca="false">SUM(_xlfn.IFNA(INDEX('Partie 6'!$J$5:$J$28,MATCH($A36,'Partie 6'!$B$5:$B$28,0),1),0) ,_xlfn.IFNA(INDEX('Partie 6'!$J$5:$J$28,MATCH($A36,'Partie 6'!$C$5:$C$28,0),1),0) , _xlfn.IFNA(INDEX('Partie 6'!$K$5:$K$28,MATCH($A36,'Partie 6'!$F$5:$F$28,0),1),0), _xlfn.IFNA(INDEX('Partie 6'!$K$5:$K$28,MATCH($A36,'Partie 6'!$G$5:$G$28,0),1),0))</f>
        <v>0</v>
      </c>
      <c r="AF36" s="16" t="n">
        <f aca="false">SUM(_xlfn.IFNA(INDEX('Partie 6'!$K$5:$K$28,MATCH($A36,'Partie 6'!$B$5:$B$28,0),1),0) ,_xlfn.IFNA(INDEX('Partie 6'!$K$5:$K$28,MATCH($A36,'Partie 6'!$C$5:$C$28,0),1),0) , _xlfn.IFNA(INDEX('Partie 6'!$J$5:$J$28,MATCH($A36,'Partie 6'!$F$5:$F$28,0),1),0), _xlfn.IFNA(INDEX('Partie 6'!$J$5:$J$28,MATCH($A36,'Partie 6'!$G$5:$G$28,0),1),0))</f>
        <v>0</v>
      </c>
      <c r="AG36" s="16" t="n">
        <f aca="false">SUM(_xlfn.IFNA(INDEX('Partie 7'!$C$5:$C$28,MATCH($A36,'Partie 7'!$B$5:$B$28,0),1),0) , _xlfn.IFNA(INDEX('Partie 7'!$B$5:$B$28,MATCH($A36,'Partie 7'!$C$5:$C$28,0),1),0),_xlfn.IFNA(INDEX('Partie 7'!$F$5:$F$28,MATCH($A36,'Partie 7'!$G$5:$G$28,0),1),0),_xlfn.IFNA(INDEX('Partie 7'!$G$5:$G$28,MATCH($A36,'Partie 7'!$F$5:$F$28,0),1),0))</f>
        <v>0</v>
      </c>
      <c r="AH36" s="16" t="n">
        <f aca="false">SUM(_xlfn.IFNA(INDEX('Partie 7'!$F$5:$F$28,MATCH($A36,'Partie 7'!$B$5:$B$28,0),1),0) ,_xlfn.IFNA(INDEX('Partie 7'!$F$5:$F$28,MATCH($A36,'Partie 7'!$C$5:$C$28,0),1),0) , _xlfn.IFNA(INDEX('Partie 7'!$B$5:$B$28,MATCH($A36,'Partie 7'!$F$5:$F$28,0),1),0),_xlfn.IFNA(INDEX('Partie 7'!$B$5:$B$28,MATCH($A36,'Partie 7'!$G$5:$G$28,0),1),0))</f>
        <v>0</v>
      </c>
      <c r="AI36" s="16" t="n">
        <f aca="false">SUM(_xlfn.IFNA(INDEX('Partie 7'!$G$5:$G$28,MATCH($A36,'Partie 7'!$B$5:$B$28,0),1),0) ,_xlfn.IFNA(INDEX('Partie 7'!$G$5:$G$28,MATCH($A36,'Partie 7'!$C$5:$C$28,0),1),0) , _xlfn.IFNA(INDEX('Partie 7'!$C$5:$C$28,MATCH($A36,'Partie 7'!$F$5:$F$28,0),1),0),_xlfn.IFNA(INDEX('Partie 7'!$C$5:$C$28,MATCH($A36,'Partie 7'!$G$5:$G$28,0),1),0))</f>
        <v>0</v>
      </c>
      <c r="AJ36" s="16" t="n">
        <f aca="false">SUM(_xlfn.IFNA(INDEX('Partie 7'!$J$5:$J$28,MATCH($A36,'Partie 7'!$B$5:$B$28,0),1),0) ,_xlfn.IFNA(INDEX('Partie 7'!$J$5:$J$28,MATCH($A36,'Partie 7'!$C$5:$C$28,0),1),0) , _xlfn.IFNA(INDEX('Partie 7'!$K$5:$K$28,MATCH($A36,'Partie 7'!$F$5:$F$28,0),1),0), _xlfn.IFNA(INDEX('Partie 7'!$K$5:$K$28,MATCH($A36,'Partie 7'!$G$5:$G$28,0),1),0))</f>
        <v>0</v>
      </c>
      <c r="AK36" s="16" t="n">
        <f aca="false">SUM(_xlfn.IFNA(INDEX('Partie 7'!$K$5:$K$28,MATCH($A36,'Partie 7'!$B$5:$B$28,0),1),0) ,_xlfn.IFNA(INDEX('Partie 7'!$K$5:$K$28,MATCH($A36,'Partie 7'!$C$5:$C$28,0),1),0) , _xlfn.IFNA(INDEX('Partie 7'!$J$5:$J$28,MATCH($A36,'Partie 7'!$F$5:$F$28,0),1),0), _xlfn.IFNA(INDEX('Partie 7'!$J$5:$J$28,MATCH($A36,'Partie 7'!$G$5:$G$28,0),1),0))</f>
        <v>0</v>
      </c>
    </row>
    <row r="37" customFormat="false" ht="18.55" hidden="false" customHeight="false" outlineLevel="0" collapsed="false">
      <c r="A37" s="14" t="n">
        <v>35</v>
      </c>
      <c r="B37" s="15"/>
      <c r="C37" s="16" t="n">
        <f aca="false">SUM(_xlfn.IFNA(INDEX('Partie 1'!$C$5:$C$28,MATCH($A37,'Partie 1'!$B$5:$B$28,0),1),0) , _xlfn.IFNA(INDEX('Partie 1'!$B$5:$B$28,MATCH($A37,'Partie 1'!$C$5:$C$28,0),1),0),_xlfn.IFNA(INDEX('Partie 1'!$F$5:$F$28,MATCH($A37,'Partie 1'!$G$5:$G$28,0),1),0),_xlfn.IFNA(INDEX('Partie 1'!$G$5:$G$28,MATCH($A37,'Partie 1'!$F$5:$F$28,0),1),0))</f>
        <v>0</v>
      </c>
      <c r="D37" s="16" t="n">
        <f aca="false">SUM(_xlfn.IFNA(INDEX('Partie 1'!$F$5:$F$28,MATCH($A37,'Partie 1'!$B$5:$B$28,0),1),0) ,_xlfn.IFNA(INDEX('Partie 1'!$F$5:$F$28,MATCH($A37,'Partie 1'!$C$5:$C$28,0),1),0) , _xlfn.IFNA(INDEX('Partie 1'!$B$5:$B$28,MATCH($A37,'Partie 1'!$F$5:$F$28,0),1),0),_xlfn.IFNA(INDEX('Partie 1'!$B$5:$B$28,MATCH($A37,'Partie 1'!$G$5:$G$28,0),1),0))</f>
        <v>0</v>
      </c>
      <c r="E37" s="16" t="n">
        <f aca="false">SUM(_xlfn.IFNA(INDEX('Partie 1'!$G$5:$G$28,MATCH($A37,'Partie 1'!$B$5:$B$28,0),1),0) ,_xlfn.IFNA(INDEX('Partie 1'!$G$5:$G$28,MATCH($A37,'Partie 1'!$C$5:$C$28,0),1),0) , _xlfn.IFNA(INDEX('Partie 1'!$C$5:$C$28,MATCH($A37,'Partie 1'!$F$5:$F$28,0),1),0),_xlfn.IFNA(INDEX('Partie 1'!$C$5:$C$28,MATCH($A37,'Partie 1'!$G$5:$G$28,0),1),0))</f>
        <v>0</v>
      </c>
      <c r="F37" s="16" t="n">
        <f aca="false">SUM(_xlfn.IFNA(INDEX('Partie 1'!$J$5:$J$28,MATCH($A37,'Partie 1'!$B$5:$B$28,0),1),0) ,_xlfn.IFNA(INDEX('Partie 1'!$J$5:$J$28,MATCH($A37,'Partie 1'!$C$5:$C$28,0),1),0) , _xlfn.IFNA(INDEX('Partie 1'!$K$5:$K$28,MATCH($A37,'Partie 1'!$F$5:$F$28,0),1),0), _xlfn.IFNA(INDEX('Partie 1'!$K$5:$K$28,MATCH($A37,'Partie 1'!$G$5:$G$28,0),1),0))</f>
        <v>0</v>
      </c>
      <c r="G37" s="16" t="n">
        <f aca="false">SUM(_xlfn.IFNA(INDEX('Partie 1'!$K$5:$K$28,MATCH($A37,'Partie 1'!$B$5:$B$28,0),1),0) ,_xlfn.IFNA(INDEX('Partie 1'!$K$5:$K$28,MATCH($A37,'Partie 1'!$C$5:$C$28,0),1),0) , _xlfn.IFNA(INDEX('Partie 1'!$J$5:$J$28,MATCH($A37,'Partie 1'!$F$5:$F$28,0),1),0), _xlfn.IFNA(INDEX('Partie 1'!$J$5:$J$28,MATCH($A37,'Partie 1'!$G$5:$G$28,0),1),0))</f>
        <v>0</v>
      </c>
      <c r="H37" s="16" t="n">
        <f aca="false">SUM(_xlfn.IFNA(INDEX('Partie 2'!$C$5:$C$28,MATCH($A37,'Partie 2'!$B$5:$B$28,0),1),0) , _xlfn.IFNA(INDEX('Partie 2'!$B$5:$B$28,MATCH($A37,'Partie 2'!$C$5:$C$28,0),1),0),_xlfn.IFNA(INDEX('Partie 2'!$F$5:$F$28,MATCH($A37,'Partie 2'!$G$5:$G$28,0),1),0),_xlfn.IFNA(INDEX('Partie 2'!$G$5:$G$28,MATCH($A37,'Partie 2'!$F$5:$F$28,0),1),0))</f>
        <v>0</v>
      </c>
      <c r="I37" s="16" t="n">
        <f aca="false">SUM(_xlfn.IFNA(INDEX('Partie 2'!$F$5:$F$28,MATCH($A37,'Partie 2'!$B$5:$B$28,0),1),0) ,_xlfn.IFNA(INDEX('Partie 2'!$F$5:$F$28,MATCH($A37,'Partie 2'!$C$5:$C$28,0),1),0) , _xlfn.IFNA(INDEX('Partie 2'!$B$5:$B$28,MATCH($A37,'Partie 2'!$F$5:$F$28,0),1),0),_xlfn.IFNA(INDEX('Partie 2'!$B$5:$B$28,MATCH($A37,'Partie 2'!$G$5:$G$28,0),1),0))</f>
        <v>0</v>
      </c>
      <c r="J37" s="16" t="n">
        <f aca="false">SUM(_xlfn.IFNA(INDEX('Partie 2'!$G$5:$G$28,MATCH($A37,'Partie 2'!$B$5:$B$28,0),1),0) ,_xlfn.IFNA(INDEX('Partie 2'!$G$5:$G$28,MATCH($A37,'Partie 2'!$C$5:$C$28,0),1),0) , _xlfn.IFNA(INDEX('Partie 2'!$C$5:$C$28,MATCH($A37,'Partie 2'!$F$5:$F$28,0),1),0),_xlfn.IFNA(INDEX('Partie 2'!$C$5:$C$28,MATCH($A37,'Partie 2'!$G$5:$G$28,0),1),0))</f>
        <v>0</v>
      </c>
      <c r="K37" s="16" t="n">
        <f aca="false">SUM(_xlfn.IFNA(INDEX('Partie 2'!$J$5:$J$28,MATCH($A37,'Partie 2'!$B$5:$B$28,0),1),0) ,_xlfn.IFNA(INDEX('Partie 2'!$J$5:$J$28,MATCH($A37,'Partie 2'!$C$5:$C$28,0),1),0) , _xlfn.IFNA(INDEX('Partie 2'!$K$5:$K$28,MATCH($A37,'Partie 2'!$F$5:$F$28,0),1),0), _xlfn.IFNA(INDEX('Partie 2'!$K$5:$K$28,MATCH($A37,'Partie 2'!$G$5:$G$28,0),1),0))</f>
        <v>0</v>
      </c>
      <c r="L37" s="16" t="n">
        <f aca="false">SUM(_xlfn.IFNA(INDEX('Partie 2'!$K$5:$K$28,MATCH($A37,'Partie 2'!$B$5:$B$28,0),1),0) ,_xlfn.IFNA(INDEX('Partie 2'!$K$5:$K$28,MATCH($A37,'Partie 2'!$C$5:$C$28,0),1),0) , _xlfn.IFNA(INDEX('Partie 2'!$J$5:$J$28,MATCH($A37,'Partie 2'!$F$5:$F$28,0),1),0), _xlfn.IFNA(INDEX('Partie 2'!$J$5:$J$28,MATCH($A37,'Partie 2'!$G$5:$G$28,0),1),0))</f>
        <v>0</v>
      </c>
      <c r="M37" s="16" t="n">
        <f aca="false">SUM(_xlfn.IFNA(INDEX('Partie 3'!$C$5:$C$28,MATCH($A37,'Partie 3'!$B$5:$B$28,0),1),0) , _xlfn.IFNA(INDEX('Partie 3'!$B$5:$B$28,MATCH($A37,'Partie 3'!$C$5:$C$28,0),1),0),_xlfn.IFNA(INDEX('Partie 3'!$F$5:$F$28,MATCH($A37,'Partie 3'!$G$5:$G$28,0),1),0),_xlfn.IFNA(INDEX('Partie 3'!$G$5:$G$28,MATCH($A37,'Partie 3'!$F$5:$F$28,0),1),0))</f>
        <v>0</v>
      </c>
      <c r="N37" s="16" t="n">
        <f aca="false">SUM(_xlfn.IFNA(INDEX('Partie 3'!$F$5:$F$28,MATCH($A37,'Partie 3'!$B$5:$B$28,0),1),0) ,_xlfn.IFNA(INDEX('Partie 3'!$F$5:$F$28,MATCH($A37,'Partie 3'!$C$5:$C$28,0),1),0) , _xlfn.IFNA(INDEX('Partie 3'!$B$5:$B$28,MATCH($A37,'Partie 3'!$F$5:$F$28,0),1),0),_xlfn.IFNA(INDEX('Partie 3'!$B$5:$B$28,MATCH($A37,'Partie 3'!$G$5:$G$28,0),1),0))</f>
        <v>0</v>
      </c>
      <c r="O37" s="16" t="n">
        <f aca="false">SUM(_xlfn.IFNA(INDEX('Partie 3'!$G$5:$G$28,MATCH($A37,'Partie 3'!$B$5:$B$28,0),1),0) ,_xlfn.IFNA(INDEX('Partie 3'!$G$5:$G$28,MATCH($A37,'Partie 3'!$C$5:$C$28,0),1),0) , _xlfn.IFNA(INDEX('Partie 3'!$C$5:$C$28,MATCH($A37,'Partie 3'!$F$5:$F$28,0),1),0),_xlfn.IFNA(INDEX('Partie 3'!$C$5:$C$28,MATCH($A37,'Partie 3'!$G$5:$G$28,0),1),0))</f>
        <v>0</v>
      </c>
      <c r="P37" s="16" t="n">
        <f aca="false">SUM(_xlfn.IFNA(INDEX('Partie 3'!$J$5:$J$28,MATCH($A37,'Partie 3'!$B$5:$B$28,0),1),0) ,_xlfn.IFNA(INDEX('Partie 3'!$J$5:$J$28,MATCH($A37,'Partie 3'!$C$5:$C$28,0),1),0) , _xlfn.IFNA(INDEX('Partie 3'!$K$5:$K$28,MATCH($A37,'Partie 3'!$F$5:$F$28,0),1),0), _xlfn.IFNA(INDEX('Partie 3'!$K$5:$K$28,MATCH($A37,'Partie 3'!$G$5:$G$28,0),1),0))</f>
        <v>0</v>
      </c>
      <c r="Q37" s="16" t="n">
        <f aca="false">SUM(_xlfn.IFNA(INDEX('Partie 3'!$K$5:$K$28,MATCH($A37,'Partie 3'!$B$5:$B$28,0),1),0) ,_xlfn.IFNA(INDEX('Partie 3'!$K$5:$K$28,MATCH($A37,'Partie 3'!$C$5:$C$28,0),1),0) , _xlfn.IFNA(INDEX('Partie 3'!$J$5:$J$28,MATCH($A37,'Partie 3'!$F$5:$F$28,0),1),0), _xlfn.IFNA(INDEX('Partie 3'!$J$5:$J$28,MATCH($A37,'Partie 3'!$G$5:$G$28,0),1),0))</f>
        <v>0</v>
      </c>
      <c r="R37" s="16" t="n">
        <f aca="false">SUM(_xlfn.IFNA(INDEX('Partie 4'!$C$5:$C$28,MATCH($A37,'Partie 4'!$B$5:$B$28,0),1),0) , _xlfn.IFNA(INDEX('Partie 4'!$B$5:$B$28,MATCH($A37,'Partie 4'!$C$5:$C$28,0),1),0),_xlfn.IFNA(INDEX('Partie 4'!$F$5:$F$28,MATCH($A37,'Partie 4'!$G$5:$G$28,0),1),0),_xlfn.IFNA(INDEX('Partie 4'!$G$5:$G$28,MATCH($A37,'Partie 4'!$F$5:$F$28,0),1),0))</f>
        <v>0</v>
      </c>
      <c r="S37" s="16" t="n">
        <f aca="false">SUM(_xlfn.IFNA(INDEX('Partie 4'!$F$5:$F$28,MATCH($A37,'Partie 4'!$B$5:$B$28,0),1),0) ,_xlfn.IFNA(INDEX('Partie 4'!$F$5:$F$28,MATCH($A37,'Partie 4'!$C$5:$C$28,0),1),0) , _xlfn.IFNA(INDEX('Partie 4'!$B$5:$B$28,MATCH($A37,'Partie 4'!$F$5:$F$28,0),1),0),_xlfn.IFNA(INDEX('Partie 4'!$B$5:$B$28,MATCH($A37,'Partie 4'!$G$5:$G$28,0),1),0))</f>
        <v>0</v>
      </c>
      <c r="T37" s="16" t="n">
        <f aca="false">SUM(_xlfn.IFNA(INDEX('Partie 4'!$G$5:$G$28,MATCH($A37,'Partie 4'!$B$5:$B$28,0),1),0) ,_xlfn.IFNA(INDEX('Partie 4'!$G$5:$G$28,MATCH($A37,'Partie 4'!$C$5:$C$28,0),1),0) , _xlfn.IFNA(INDEX('Partie 4'!$C$5:$C$28,MATCH($A37,'Partie 4'!$F$5:$F$28,0),1),0),_xlfn.IFNA(INDEX('Partie 4'!$C$5:$C$28,MATCH($A37,'Partie 4'!$G$5:$G$28,0),1),0))</f>
        <v>0</v>
      </c>
      <c r="U37" s="16" t="n">
        <f aca="false">SUM(_xlfn.IFNA(INDEX('Partie 4'!$J$5:$J$28,MATCH($A37,'Partie 4'!$B$5:$B$28,0),1),0) ,_xlfn.IFNA(INDEX('Partie 4'!$J$5:$J$28,MATCH($A37,'Partie 4'!$C$5:$C$28,0),1),0) , _xlfn.IFNA(INDEX('Partie 4'!$K$5:$K$28,MATCH($A37,'Partie 4'!$F$5:$F$28,0),1),0), _xlfn.IFNA(INDEX('Partie 4'!$K$5:$K$28,MATCH($A37,'Partie 4'!$G$5:$G$28,0),1),0))</f>
        <v>0</v>
      </c>
      <c r="V37" s="16" t="n">
        <f aca="false">SUM(_xlfn.IFNA(INDEX('Partie 4'!$K$5:$K$28,MATCH($A37,'Partie 4'!$B$5:$B$28,0),1),0) ,_xlfn.IFNA(INDEX('Partie 4'!$K$5:$K$28,MATCH($A37,'Partie 4'!$C$5:$C$28,0),1),0) , _xlfn.IFNA(INDEX('Partie 4'!$J$5:$J$28,MATCH($A37,'Partie 4'!$F$5:$F$28,0),1),0), _xlfn.IFNA(INDEX('Partie 4'!$J$5:$J$28,MATCH($A37,'Partie 4'!$G$5:$G$28,0),1),0))</f>
        <v>0</v>
      </c>
      <c r="W37" s="16" t="n">
        <f aca="false">SUM(_xlfn.IFNA(INDEX('Partie 5'!$C$5:$C$28,MATCH($A37,'Partie 5'!$B$5:$B$28,0),1),0) , _xlfn.IFNA(INDEX('Partie 5'!$B$5:$B$28,MATCH($A37,'Partie 5'!$C$5:$C$28,0),1),0),_xlfn.IFNA(INDEX('Partie 5'!$F$5:$F$28,MATCH($A37,'Partie 5'!$G$5:$G$28,0),1),0),_xlfn.IFNA(INDEX('Partie 5'!$G$5:$G$28,MATCH($A37,'Partie 5'!$F$5:$F$28,0),1),0))</f>
        <v>0</v>
      </c>
      <c r="X37" s="16" t="n">
        <f aca="false">SUM(_xlfn.IFNA(INDEX('Partie 5'!$F$5:$F$28,MATCH($A37,'Partie 5'!$B$5:$B$28,0),1),0) ,_xlfn.IFNA(INDEX('Partie 5'!$F$5:$F$28,MATCH($A37,'Partie 5'!$C$5:$C$28,0),1),0) , _xlfn.IFNA(INDEX('Partie 5'!$B$5:$B$28,MATCH($A37,'Partie 5'!$F$5:$F$28,0),1),0),_xlfn.IFNA(INDEX('Partie 5'!$B$5:$B$28,MATCH($A37,'Partie 5'!$G$5:$G$28,0),1),0))</f>
        <v>0</v>
      </c>
      <c r="Y37" s="16" t="n">
        <f aca="false">SUM(_xlfn.IFNA(INDEX('Partie 5'!$G$5:$G$28,MATCH($A37,'Partie 5'!$B$5:$B$28,0),1),0) ,_xlfn.IFNA(INDEX('Partie 5'!$G$5:$G$28,MATCH($A37,'Partie 5'!$C$5:$C$28,0),1),0) , _xlfn.IFNA(INDEX('Partie 5'!$C$5:$C$28,MATCH($A37,'Partie 5'!$F$5:$F$28,0),1),0),_xlfn.IFNA(INDEX('Partie 5'!$C$5:$C$28,MATCH($A37,'Partie 5'!$G$5:$G$28,0),1),0))</f>
        <v>0</v>
      </c>
      <c r="Z37" s="16" t="n">
        <f aca="false">SUM(_xlfn.IFNA(INDEX('Partie 5'!$J$5:$J$28,MATCH($A37,'Partie 5'!$B$5:$B$28,0),1),0) ,_xlfn.IFNA(INDEX('Partie 5'!$J$5:$J$28,MATCH($A37,'Partie 5'!$C$5:$C$28,0),1),0) , _xlfn.IFNA(INDEX('Partie 5'!$K$5:$K$28,MATCH($A37,'Partie 5'!$F$5:$F$28,0),1),0), _xlfn.IFNA(INDEX('Partie 5'!$K$5:$K$28,MATCH($A37,'Partie 5'!$G$5:$G$28,0),1),0))</f>
        <v>0</v>
      </c>
      <c r="AA37" s="16" t="n">
        <f aca="false">SUM(_xlfn.IFNA(INDEX('Partie 5'!$K$5:$K$28,MATCH($A37,'Partie 5'!$B$5:$B$28,0),1),0) ,_xlfn.IFNA(INDEX('Partie 5'!$K$5:$K$28,MATCH($A37,'Partie 5'!$C$5:$C$28,0),1),0) , _xlfn.IFNA(INDEX('Partie 5'!$J$5:$J$28,MATCH($A37,'Partie 5'!$F$5:$F$28,0),1),0), _xlfn.IFNA(INDEX('Partie 5'!$J$5:$J$28,MATCH($A37,'Partie 5'!$G$5:$G$28,0),1),0))</f>
        <v>0</v>
      </c>
      <c r="AB37" s="16" t="n">
        <f aca="false">SUM(_xlfn.IFNA(INDEX('Partie 6'!$C$5:$C$28,MATCH($A37,'Partie 6'!$B$5:$B$28,0),1),0) , _xlfn.IFNA(INDEX('Partie 6'!$B$5:$B$28,MATCH($A37,'Partie 6'!$C$5:$C$28,0),1),0),_xlfn.IFNA(INDEX('Partie 6'!$F$5:$F$28,MATCH($A37,'Partie 6'!$G$5:$G$28,0),1),0),_xlfn.IFNA(INDEX('Partie 6'!$G$5:$G$28,MATCH($A37,'Partie 6'!$F$5:$F$28,0),1),0))</f>
        <v>0</v>
      </c>
      <c r="AC37" s="16" t="n">
        <f aca="false">SUM(_xlfn.IFNA(INDEX('Partie 6'!$F$5:$F$28,MATCH($A37,'Partie 6'!$B$5:$B$28,0),1),0) ,_xlfn.IFNA(INDEX('Partie 6'!$F$5:$F$28,MATCH($A37,'Partie 6'!$C$5:$C$28,0),1),0) , _xlfn.IFNA(INDEX('Partie 6'!$B$5:$B$28,MATCH($A37,'Partie 6'!$F$5:$F$28,0),1),0),_xlfn.IFNA(INDEX('Partie 6'!$B$5:$B$28,MATCH($A37,'Partie 6'!$G$5:$G$28,0),1),0))</f>
        <v>0</v>
      </c>
      <c r="AD37" s="16" t="n">
        <f aca="false">SUM(_xlfn.IFNA(INDEX('Partie 6'!$G$5:$G$28,MATCH($A37,'Partie 6'!$B$5:$B$28,0),1),0) ,_xlfn.IFNA(INDEX('Partie 6'!$G$5:$G$28,MATCH($A37,'Partie 6'!$C$5:$C$28,0),1),0) , _xlfn.IFNA(INDEX('Partie 6'!$C$5:$C$28,MATCH($A37,'Partie 6'!$F$5:$F$28,0),1),0),_xlfn.IFNA(INDEX('Partie 6'!$C$5:$C$28,MATCH($A37,'Partie 6'!$G$5:$G$28,0),1),0))</f>
        <v>0</v>
      </c>
      <c r="AE37" s="16" t="n">
        <f aca="false">SUM(_xlfn.IFNA(INDEX('Partie 6'!$J$5:$J$28,MATCH($A37,'Partie 6'!$B$5:$B$28,0),1),0) ,_xlfn.IFNA(INDEX('Partie 6'!$J$5:$J$28,MATCH($A37,'Partie 6'!$C$5:$C$28,0),1),0) , _xlfn.IFNA(INDEX('Partie 6'!$K$5:$K$28,MATCH($A37,'Partie 6'!$F$5:$F$28,0),1),0), _xlfn.IFNA(INDEX('Partie 6'!$K$5:$K$28,MATCH($A37,'Partie 6'!$G$5:$G$28,0),1),0))</f>
        <v>0</v>
      </c>
      <c r="AF37" s="16" t="n">
        <f aca="false">SUM(_xlfn.IFNA(INDEX('Partie 6'!$K$5:$K$28,MATCH($A37,'Partie 6'!$B$5:$B$28,0),1),0) ,_xlfn.IFNA(INDEX('Partie 6'!$K$5:$K$28,MATCH($A37,'Partie 6'!$C$5:$C$28,0),1),0) , _xlfn.IFNA(INDEX('Partie 6'!$J$5:$J$28,MATCH($A37,'Partie 6'!$F$5:$F$28,0),1),0), _xlfn.IFNA(INDEX('Partie 6'!$J$5:$J$28,MATCH($A37,'Partie 6'!$G$5:$G$28,0),1),0))</f>
        <v>0</v>
      </c>
      <c r="AG37" s="16" t="n">
        <f aca="false">SUM(_xlfn.IFNA(INDEX('Partie 7'!$C$5:$C$28,MATCH($A37,'Partie 7'!$B$5:$B$28,0),1),0) , _xlfn.IFNA(INDEX('Partie 7'!$B$5:$B$28,MATCH($A37,'Partie 7'!$C$5:$C$28,0),1),0),_xlfn.IFNA(INDEX('Partie 7'!$F$5:$F$28,MATCH($A37,'Partie 7'!$G$5:$G$28,0),1),0),_xlfn.IFNA(INDEX('Partie 7'!$G$5:$G$28,MATCH($A37,'Partie 7'!$F$5:$F$28,0),1),0))</f>
        <v>0</v>
      </c>
      <c r="AH37" s="16" t="n">
        <f aca="false">SUM(_xlfn.IFNA(INDEX('Partie 7'!$F$5:$F$28,MATCH($A37,'Partie 7'!$B$5:$B$28,0),1),0) ,_xlfn.IFNA(INDEX('Partie 7'!$F$5:$F$28,MATCH($A37,'Partie 7'!$C$5:$C$28,0),1),0) , _xlfn.IFNA(INDEX('Partie 7'!$B$5:$B$28,MATCH($A37,'Partie 7'!$F$5:$F$28,0),1),0),_xlfn.IFNA(INDEX('Partie 7'!$B$5:$B$28,MATCH($A37,'Partie 7'!$G$5:$G$28,0),1),0))</f>
        <v>0</v>
      </c>
      <c r="AI37" s="16" t="n">
        <f aca="false">SUM(_xlfn.IFNA(INDEX('Partie 7'!$G$5:$G$28,MATCH($A37,'Partie 7'!$B$5:$B$28,0),1),0) ,_xlfn.IFNA(INDEX('Partie 7'!$G$5:$G$28,MATCH($A37,'Partie 7'!$C$5:$C$28,0),1),0) , _xlfn.IFNA(INDEX('Partie 7'!$C$5:$C$28,MATCH($A37,'Partie 7'!$F$5:$F$28,0),1),0),_xlfn.IFNA(INDEX('Partie 7'!$C$5:$C$28,MATCH($A37,'Partie 7'!$G$5:$G$28,0),1),0))</f>
        <v>0</v>
      </c>
      <c r="AJ37" s="16" t="n">
        <f aca="false">SUM(_xlfn.IFNA(INDEX('Partie 7'!$J$5:$J$28,MATCH($A37,'Partie 7'!$B$5:$B$28,0),1),0) ,_xlfn.IFNA(INDEX('Partie 7'!$J$5:$J$28,MATCH($A37,'Partie 7'!$C$5:$C$28,0),1),0) , _xlfn.IFNA(INDEX('Partie 7'!$K$5:$K$28,MATCH($A37,'Partie 7'!$F$5:$F$28,0),1),0), _xlfn.IFNA(INDEX('Partie 7'!$K$5:$K$28,MATCH($A37,'Partie 7'!$G$5:$G$28,0),1),0))</f>
        <v>0</v>
      </c>
      <c r="AK37" s="16" t="n">
        <f aca="false">SUM(_xlfn.IFNA(INDEX('Partie 7'!$K$5:$K$28,MATCH($A37,'Partie 7'!$B$5:$B$28,0),1),0) ,_xlfn.IFNA(INDEX('Partie 7'!$K$5:$K$28,MATCH($A37,'Partie 7'!$C$5:$C$28,0),1),0) , _xlfn.IFNA(INDEX('Partie 7'!$J$5:$J$28,MATCH($A37,'Partie 7'!$F$5:$F$28,0),1),0), _xlfn.IFNA(INDEX('Partie 7'!$J$5:$J$28,MATCH($A37,'Partie 7'!$G$5:$G$28,0),1),0))</f>
        <v>0</v>
      </c>
    </row>
    <row r="38" customFormat="false" ht="18.55" hidden="false" customHeight="false" outlineLevel="0" collapsed="false">
      <c r="A38" s="14" t="n">
        <v>36</v>
      </c>
      <c r="B38" s="15"/>
      <c r="C38" s="16" t="n">
        <f aca="false">SUM(_xlfn.IFNA(INDEX('Partie 1'!$C$5:$C$28,MATCH($A38,'Partie 1'!$B$5:$B$28,0),1),0) , _xlfn.IFNA(INDEX('Partie 1'!$B$5:$B$28,MATCH($A38,'Partie 1'!$C$5:$C$28,0),1),0),_xlfn.IFNA(INDEX('Partie 1'!$F$5:$F$28,MATCH($A38,'Partie 1'!$G$5:$G$28,0),1),0),_xlfn.IFNA(INDEX('Partie 1'!$G$5:$G$28,MATCH($A38,'Partie 1'!$F$5:$F$28,0),1),0))</f>
        <v>0</v>
      </c>
      <c r="D38" s="16" t="n">
        <f aca="false">SUM(_xlfn.IFNA(INDEX('Partie 1'!$F$5:$F$28,MATCH($A38,'Partie 1'!$B$5:$B$28,0),1),0) ,_xlfn.IFNA(INDEX('Partie 1'!$F$5:$F$28,MATCH($A38,'Partie 1'!$C$5:$C$28,0),1),0) , _xlfn.IFNA(INDEX('Partie 1'!$B$5:$B$28,MATCH($A38,'Partie 1'!$F$5:$F$28,0),1),0),_xlfn.IFNA(INDEX('Partie 1'!$B$5:$B$28,MATCH($A38,'Partie 1'!$G$5:$G$28,0),1),0))</f>
        <v>0</v>
      </c>
      <c r="E38" s="16" t="n">
        <f aca="false">SUM(_xlfn.IFNA(INDEX('Partie 1'!$G$5:$G$28,MATCH($A38,'Partie 1'!$B$5:$B$28,0),1),0) ,_xlfn.IFNA(INDEX('Partie 1'!$G$5:$G$28,MATCH($A38,'Partie 1'!$C$5:$C$28,0),1),0) , _xlfn.IFNA(INDEX('Partie 1'!$C$5:$C$28,MATCH($A38,'Partie 1'!$F$5:$F$28,0),1),0),_xlfn.IFNA(INDEX('Partie 1'!$C$5:$C$28,MATCH($A38,'Partie 1'!$G$5:$G$28,0),1),0))</f>
        <v>0</v>
      </c>
      <c r="F38" s="16" t="n">
        <f aca="false">SUM(_xlfn.IFNA(INDEX('Partie 1'!$J$5:$J$28,MATCH($A38,'Partie 1'!$B$5:$B$28,0),1),0) ,_xlfn.IFNA(INDEX('Partie 1'!$J$5:$J$28,MATCH($A38,'Partie 1'!$C$5:$C$28,0),1),0) , _xlfn.IFNA(INDEX('Partie 1'!$K$5:$K$28,MATCH($A38,'Partie 1'!$F$5:$F$28,0),1),0), _xlfn.IFNA(INDEX('Partie 1'!$K$5:$K$28,MATCH($A38,'Partie 1'!$G$5:$G$28,0),1),0))</f>
        <v>0</v>
      </c>
      <c r="G38" s="16" t="n">
        <f aca="false">SUM(_xlfn.IFNA(INDEX('Partie 1'!$K$5:$K$28,MATCH($A38,'Partie 1'!$B$5:$B$28,0),1),0) ,_xlfn.IFNA(INDEX('Partie 1'!$K$5:$K$28,MATCH($A38,'Partie 1'!$C$5:$C$28,0),1),0) , _xlfn.IFNA(INDEX('Partie 1'!$J$5:$J$28,MATCH($A38,'Partie 1'!$F$5:$F$28,0),1),0), _xlfn.IFNA(INDEX('Partie 1'!$J$5:$J$28,MATCH($A38,'Partie 1'!$G$5:$G$28,0),1),0))</f>
        <v>0</v>
      </c>
      <c r="H38" s="16" t="n">
        <f aca="false">SUM(_xlfn.IFNA(INDEX('Partie 2'!$C$5:$C$28,MATCH($A38,'Partie 2'!$B$5:$B$28,0),1),0) , _xlfn.IFNA(INDEX('Partie 2'!$B$5:$B$28,MATCH($A38,'Partie 2'!$C$5:$C$28,0),1),0),_xlfn.IFNA(INDEX('Partie 2'!$F$5:$F$28,MATCH($A38,'Partie 2'!$G$5:$G$28,0),1),0),_xlfn.IFNA(INDEX('Partie 2'!$G$5:$G$28,MATCH($A38,'Partie 2'!$F$5:$F$28,0),1),0))</f>
        <v>0</v>
      </c>
      <c r="I38" s="16" t="n">
        <f aca="false">SUM(_xlfn.IFNA(INDEX('Partie 2'!$F$5:$F$28,MATCH($A38,'Partie 2'!$B$5:$B$28,0),1),0) ,_xlfn.IFNA(INDEX('Partie 2'!$F$5:$F$28,MATCH($A38,'Partie 2'!$C$5:$C$28,0),1),0) , _xlfn.IFNA(INDEX('Partie 2'!$B$5:$B$28,MATCH($A38,'Partie 2'!$F$5:$F$28,0),1),0),_xlfn.IFNA(INDEX('Partie 2'!$B$5:$B$28,MATCH($A38,'Partie 2'!$G$5:$G$28,0),1),0))</f>
        <v>0</v>
      </c>
      <c r="J38" s="16" t="n">
        <f aca="false">SUM(_xlfn.IFNA(INDEX('Partie 2'!$G$5:$G$28,MATCH($A38,'Partie 2'!$B$5:$B$28,0),1),0) ,_xlfn.IFNA(INDEX('Partie 2'!$G$5:$G$28,MATCH($A38,'Partie 2'!$C$5:$C$28,0),1),0) , _xlfn.IFNA(INDEX('Partie 2'!$C$5:$C$28,MATCH($A38,'Partie 2'!$F$5:$F$28,0),1),0),_xlfn.IFNA(INDEX('Partie 2'!$C$5:$C$28,MATCH($A38,'Partie 2'!$G$5:$G$28,0),1),0))</f>
        <v>0</v>
      </c>
      <c r="K38" s="16" t="n">
        <f aca="false">SUM(_xlfn.IFNA(INDEX('Partie 2'!$J$5:$J$28,MATCH($A38,'Partie 2'!$B$5:$B$28,0),1),0) ,_xlfn.IFNA(INDEX('Partie 2'!$J$5:$J$28,MATCH($A38,'Partie 2'!$C$5:$C$28,0),1),0) , _xlfn.IFNA(INDEX('Partie 2'!$K$5:$K$28,MATCH($A38,'Partie 2'!$F$5:$F$28,0),1),0), _xlfn.IFNA(INDEX('Partie 2'!$K$5:$K$28,MATCH($A38,'Partie 2'!$G$5:$G$28,0),1),0))</f>
        <v>0</v>
      </c>
      <c r="L38" s="16" t="n">
        <f aca="false">SUM(_xlfn.IFNA(INDEX('Partie 2'!$K$5:$K$28,MATCH($A38,'Partie 2'!$B$5:$B$28,0),1),0) ,_xlfn.IFNA(INDEX('Partie 2'!$K$5:$K$28,MATCH($A38,'Partie 2'!$C$5:$C$28,0),1),0) , _xlfn.IFNA(INDEX('Partie 2'!$J$5:$J$28,MATCH($A38,'Partie 2'!$F$5:$F$28,0),1),0), _xlfn.IFNA(INDEX('Partie 2'!$J$5:$J$28,MATCH($A38,'Partie 2'!$G$5:$G$28,0),1),0))</f>
        <v>0</v>
      </c>
      <c r="M38" s="16" t="n">
        <f aca="false">SUM(_xlfn.IFNA(INDEX('Partie 3'!$C$5:$C$28,MATCH($A38,'Partie 3'!$B$5:$B$28,0),1),0) , _xlfn.IFNA(INDEX('Partie 3'!$B$5:$B$28,MATCH($A38,'Partie 3'!$C$5:$C$28,0),1),0),_xlfn.IFNA(INDEX('Partie 3'!$F$5:$F$28,MATCH($A38,'Partie 3'!$G$5:$G$28,0),1),0),_xlfn.IFNA(INDEX('Partie 3'!$G$5:$G$28,MATCH($A38,'Partie 3'!$F$5:$F$28,0),1),0))</f>
        <v>0</v>
      </c>
      <c r="N38" s="16" t="n">
        <f aca="false">SUM(_xlfn.IFNA(INDEX('Partie 3'!$F$5:$F$28,MATCH($A38,'Partie 3'!$B$5:$B$28,0),1),0) ,_xlfn.IFNA(INDEX('Partie 3'!$F$5:$F$28,MATCH($A38,'Partie 3'!$C$5:$C$28,0),1),0) , _xlfn.IFNA(INDEX('Partie 3'!$B$5:$B$28,MATCH($A38,'Partie 3'!$F$5:$F$28,0),1),0),_xlfn.IFNA(INDEX('Partie 3'!$B$5:$B$28,MATCH($A38,'Partie 3'!$G$5:$G$28,0),1),0))</f>
        <v>0</v>
      </c>
      <c r="O38" s="16" t="n">
        <f aca="false">SUM(_xlfn.IFNA(INDEX('Partie 3'!$G$5:$G$28,MATCH($A38,'Partie 3'!$B$5:$B$28,0),1),0) ,_xlfn.IFNA(INDEX('Partie 3'!$G$5:$G$28,MATCH($A38,'Partie 3'!$C$5:$C$28,0),1),0) , _xlfn.IFNA(INDEX('Partie 3'!$C$5:$C$28,MATCH($A38,'Partie 3'!$F$5:$F$28,0),1),0),_xlfn.IFNA(INDEX('Partie 3'!$C$5:$C$28,MATCH($A38,'Partie 3'!$G$5:$G$28,0),1),0))</f>
        <v>0</v>
      </c>
      <c r="P38" s="16" t="n">
        <f aca="false">SUM(_xlfn.IFNA(INDEX('Partie 3'!$J$5:$J$28,MATCH($A38,'Partie 3'!$B$5:$B$28,0),1),0) ,_xlfn.IFNA(INDEX('Partie 3'!$J$5:$J$28,MATCH($A38,'Partie 3'!$C$5:$C$28,0),1),0) , _xlfn.IFNA(INDEX('Partie 3'!$K$5:$K$28,MATCH($A38,'Partie 3'!$F$5:$F$28,0),1),0), _xlfn.IFNA(INDEX('Partie 3'!$K$5:$K$28,MATCH($A38,'Partie 3'!$G$5:$G$28,0),1),0))</f>
        <v>0</v>
      </c>
      <c r="Q38" s="16" t="n">
        <f aca="false">SUM(_xlfn.IFNA(INDEX('Partie 3'!$K$5:$K$28,MATCH($A38,'Partie 3'!$B$5:$B$28,0),1),0) ,_xlfn.IFNA(INDEX('Partie 3'!$K$5:$K$28,MATCH($A38,'Partie 3'!$C$5:$C$28,0),1),0) , _xlfn.IFNA(INDEX('Partie 3'!$J$5:$J$28,MATCH($A38,'Partie 3'!$F$5:$F$28,0),1),0), _xlfn.IFNA(INDEX('Partie 3'!$J$5:$J$28,MATCH($A38,'Partie 3'!$G$5:$G$28,0),1),0))</f>
        <v>0</v>
      </c>
      <c r="R38" s="16" t="n">
        <f aca="false">SUM(_xlfn.IFNA(INDEX('Partie 4'!$C$5:$C$28,MATCH($A38,'Partie 4'!$B$5:$B$28,0),1),0) , _xlfn.IFNA(INDEX('Partie 4'!$B$5:$B$28,MATCH($A38,'Partie 4'!$C$5:$C$28,0),1),0),_xlfn.IFNA(INDEX('Partie 4'!$F$5:$F$28,MATCH($A38,'Partie 4'!$G$5:$G$28,0),1),0),_xlfn.IFNA(INDEX('Partie 4'!$G$5:$G$28,MATCH($A38,'Partie 4'!$F$5:$F$28,0),1),0))</f>
        <v>0</v>
      </c>
      <c r="S38" s="16" t="n">
        <f aca="false">SUM(_xlfn.IFNA(INDEX('Partie 4'!$F$5:$F$28,MATCH($A38,'Partie 4'!$B$5:$B$28,0),1),0) ,_xlfn.IFNA(INDEX('Partie 4'!$F$5:$F$28,MATCH($A38,'Partie 4'!$C$5:$C$28,0),1),0) , _xlfn.IFNA(INDEX('Partie 4'!$B$5:$B$28,MATCH($A38,'Partie 4'!$F$5:$F$28,0),1),0),_xlfn.IFNA(INDEX('Partie 4'!$B$5:$B$28,MATCH($A38,'Partie 4'!$G$5:$G$28,0),1),0))</f>
        <v>0</v>
      </c>
      <c r="T38" s="16" t="n">
        <f aca="false">SUM(_xlfn.IFNA(INDEX('Partie 4'!$G$5:$G$28,MATCH($A38,'Partie 4'!$B$5:$B$28,0),1),0) ,_xlfn.IFNA(INDEX('Partie 4'!$G$5:$G$28,MATCH($A38,'Partie 4'!$C$5:$C$28,0),1),0) , _xlfn.IFNA(INDEX('Partie 4'!$C$5:$C$28,MATCH($A38,'Partie 4'!$F$5:$F$28,0),1),0),_xlfn.IFNA(INDEX('Partie 4'!$C$5:$C$28,MATCH($A38,'Partie 4'!$G$5:$G$28,0),1),0))</f>
        <v>0</v>
      </c>
      <c r="U38" s="16" t="n">
        <f aca="false">SUM(_xlfn.IFNA(INDEX('Partie 4'!$J$5:$J$28,MATCH($A38,'Partie 4'!$B$5:$B$28,0),1),0) ,_xlfn.IFNA(INDEX('Partie 4'!$J$5:$J$28,MATCH($A38,'Partie 4'!$C$5:$C$28,0),1),0) , _xlfn.IFNA(INDEX('Partie 4'!$K$5:$K$28,MATCH($A38,'Partie 4'!$F$5:$F$28,0),1),0), _xlfn.IFNA(INDEX('Partie 4'!$K$5:$K$28,MATCH($A38,'Partie 4'!$G$5:$G$28,0),1),0))</f>
        <v>0</v>
      </c>
      <c r="V38" s="16" t="n">
        <f aca="false">SUM(_xlfn.IFNA(INDEX('Partie 4'!$K$5:$K$28,MATCH($A38,'Partie 4'!$B$5:$B$28,0),1),0) ,_xlfn.IFNA(INDEX('Partie 4'!$K$5:$K$28,MATCH($A38,'Partie 4'!$C$5:$C$28,0),1),0) , _xlfn.IFNA(INDEX('Partie 4'!$J$5:$J$28,MATCH($A38,'Partie 4'!$F$5:$F$28,0),1),0), _xlfn.IFNA(INDEX('Partie 4'!$J$5:$J$28,MATCH($A38,'Partie 4'!$G$5:$G$28,0),1),0))</f>
        <v>0</v>
      </c>
      <c r="W38" s="16" t="n">
        <f aca="false">SUM(_xlfn.IFNA(INDEX('Partie 5'!$C$5:$C$28,MATCH($A38,'Partie 5'!$B$5:$B$28,0),1),0) , _xlfn.IFNA(INDEX('Partie 5'!$B$5:$B$28,MATCH($A38,'Partie 5'!$C$5:$C$28,0),1),0),_xlfn.IFNA(INDEX('Partie 5'!$F$5:$F$28,MATCH($A38,'Partie 5'!$G$5:$G$28,0),1),0),_xlfn.IFNA(INDEX('Partie 5'!$G$5:$G$28,MATCH($A38,'Partie 5'!$F$5:$F$28,0),1),0))</f>
        <v>0</v>
      </c>
      <c r="X38" s="16" t="n">
        <f aca="false">SUM(_xlfn.IFNA(INDEX('Partie 5'!$F$5:$F$28,MATCH($A38,'Partie 5'!$B$5:$B$28,0),1),0) ,_xlfn.IFNA(INDEX('Partie 5'!$F$5:$F$28,MATCH($A38,'Partie 5'!$C$5:$C$28,0),1),0) , _xlfn.IFNA(INDEX('Partie 5'!$B$5:$B$28,MATCH($A38,'Partie 5'!$F$5:$F$28,0),1),0),_xlfn.IFNA(INDEX('Partie 5'!$B$5:$B$28,MATCH($A38,'Partie 5'!$G$5:$G$28,0),1),0))</f>
        <v>0</v>
      </c>
      <c r="Y38" s="16" t="n">
        <f aca="false">SUM(_xlfn.IFNA(INDEX('Partie 5'!$G$5:$G$28,MATCH($A38,'Partie 5'!$B$5:$B$28,0),1),0) ,_xlfn.IFNA(INDEX('Partie 5'!$G$5:$G$28,MATCH($A38,'Partie 5'!$C$5:$C$28,0),1),0) , _xlfn.IFNA(INDEX('Partie 5'!$C$5:$C$28,MATCH($A38,'Partie 5'!$F$5:$F$28,0),1),0),_xlfn.IFNA(INDEX('Partie 5'!$C$5:$C$28,MATCH($A38,'Partie 5'!$G$5:$G$28,0),1),0))</f>
        <v>0</v>
      </c>
      <c r="Z38" s="16" t="n">
        <f aca="false">SUM(_xlfn.IFNA(INDEX('Partie 5'!$J$5:$J$28,MATCH($A38,'Partie 5'!$B$5:$B$28,0),1),0) ,_xlfn.IFNA(INDEX('Partie 5'!$J$5:$J$28,MATCH($A38,'Partie 5'!$C$5:$C$28,0),1),0) , _xlfn.IFNA(INDEX('Partie 5'!$K$5:$K$28,MATCH($A38,'Partie 5'!$F$5:$F$28,0),1),0), _xlfn.IFNA(INDEX('Partie 5'!$K$5:$K$28,MATCH($A38,'Partie 5'!$G$5:$G$28,0),1),0))</f>
        <v>0</v>
      </c>
      <c r="AA38" s="16" t="n">
        <f aca="false">SUM(_xlfn.IFNA(INDEX('Partie 5'!$K$5:$K$28,MATCH($A38,'Partie 5'!$B$5:$B$28,0),1),0) ,_xlfn.IFNA(INDEX('Partie 5'!$K$5:$K$28,MATCH($A38,'Partie 5'!$C$5:$C$28,0),1),0) , _xlfn.IFNA(INDEX('Partie 5'!$J$5:$J$28,MATCH($A38,'Partie 5'!$F$5:$F$28,0),1),0), _xlfn.IFNA(INDEX('Partie 5'!$J$5:$J$28,MATCH($A38,'Partie 5'!$G$5:$G$28,0),1),0))</f>
        <v>0</v>
      </c>
      <c r="AB38" s="16" t="n">
        <f aca="false">SUM(_xlfn.IFNA(INDEX('Partie 6'!$C$5:$C$28,MATCH($A38,'Partie 6'!$B$5:$B$28,0),1),0) , _xlfn.IFNA(INDEX('Partie 6'!$B$5:$B$28,MATCH($A38,'Partie 6'!$C$5:$C$28,0),1),0),_xlfn.IFNA(INDEX('Partie 6'!$F$5:$F$28,MATCH($A38,'Partie 6'!$G$5:$G$28,0),1),0),_xlfn.IFNA(INDEX('Partie 6'!$G$5:$G$28,MATCH($A38,'Partie 6'!$F$5:$F$28,0),1),0))</f>
        <v>0</v>
      </c>
      <c r="AC38" s="16" t="n">
        <f aca="false">SUM(_xlfn.IFNA(INDEX('Partie 6'!$F$5:$F$28,MATCH($A38,'Partie 6'!$B$5:$B$28,0),1),0) ,_xlfn.IFNA(INDEX('Partie 6'!$F$5:$F$28,MATCH($A38,'Partie 6'!$C$5:$C$28,0),1),0) , _xlfn.IFNA(INDEX('Partie 6'!$B$5:$B$28,MATCH($A38,'Partie 6'!$F$5:$F$28,0),1),0),_xlfn.IFNA(INDEX('Partie 6'!$B$5:$B$28,MATCH($A38,'Partie 6'!$G$5:$G$28,0),1),0))</f>
        <v>0</v>
      </c>
      <c r="AD38" s="16" t="n">
        <f aca="false">SUM(_xlfn.IFNA(INDEX('Partie 6'!$G$5:$G$28,MATCH($A38,'Partie 6'!$B$5:$B$28,0),1),0) ,_xlfn.IFNA(INDEX('Partie 6'!$G$5:$G$28,MATCH($A38,'Partie 6'!$C$5:$C$28,0),1),0) , _xlfn.IFNA(INDEX('Partie 6'!$C$5:$C$28,MATCH($A38,'Partie 6'!$F$5:$F$28,0),1),0),_xlfn.IFNA(INDEX('Partie 6'!$C$5:$C$28,MATCH($A38,'Partie 6'!$G$5:$G$28,0),1),0))</f>
        <v>0</v>
      </c>
      <c r="AE38" s="16" t="n">
        <f aca="false">SUM(_xlfn.IFNA(INDEX('Partie 6'!$J$5:$J$28,MATCH($A38,'Partie 6'!$B$5:$B$28,0),1),0) ,_xlfn.IFNA(INDEX('Partie 6'!$J$5:$J$28,MATCH($A38,'Partie 6'!$C$5:$C$28,0),1),0) , _xlfn.IFNA(INDEX('Partie 6'!$K$5:$K$28,MATCH($A38,'Partie 6'!$F$5:$F$28,0),1),0), _xlfn.IFNA(INDEX('Partie 6'!$K$5:$K$28,MATCH($A38,'Partie 6'!$G$5:$G$28,0),1),0))</f>
        <v>0</v>
      </c>
      <c r="AF38" s="16" t="n">
        <f aca="false">SUM(_xlfn.IFNA(INDEX('Partie 6'!$K$5:$K$28,MATCH($A38,'Partie 6'!$B$5:$B$28,0),1),0) ,_xlfn.IFNA(INDEX('Partie 6'!$K$5:$K$28,MATCH($A38,'Partie 6'!$C$5:$C$28,0),1),0) , _xlfn.IFNA(INDEX('Partie 6'!$J$5:$J$28,MATCH($A38,'Partie 6'!$F$5:$F$28,0),1),0), _xlfn.IFNA(INDEX('Partie 6'!$J$5:$J$28,MATCH($A38,'Partie 6'!$G$5:$G$28,0),1),0))</f>
        <v>0</v>
      </c>
      <c r="AG38" s="16" t="n">
        <f aca="false">SUM(_xlfn.IFNA(INDEX('Partie 7'!$C$5:$C$28,MATCH($A38,'Partie 7'!$B$5:$B$28,0),1),0) , _xlfn.IFNA(INDEX('Partie 7'!$B$5:$B$28,MATCH($A38,'Partie 7'!$C$5:$C$28,0),1),0),_xlfn.IFNA(INDEX('Partie 7'!$F$5:$F$28,MATCH($A38,'Partie 7'!$G$5:$G$28,0),1),0),_xlfn.IFNA(INDEX('Partie 7'!$G$5:$G$28,MATCH($A38,'Partie 7'!$F$5:$F$28,0),1),0))</f>
        <v>0</v>
      </c>
      <c r="AH38" s="16" t="n">
        <f aca="false">SUM(_xlfn.IFNA(INDEX('Partie 7'!$F$5:$F$28,MATCH($A38,'Partie 7'!$B$5:$B$28,0),1),0) ,_xlfn.IFNA(INDEX('Partie 7'!$F$5:$F$28,MATCH($A38,'Partie 7'!$C$5:$C$28,0),1),0) , _xlfn.IFNA(INDEX('Partie 7'!$B$5:$B$28,MATCH($A38,'Partie 7'!$F$5:$F$28,0),1),0),_xlfn.IFNA(INDEX('Partie 7'!$B$5:$B$28,MATCH($A38,'Partie 7'!$G$5:$G$28,0),1),0))</f>
        <v>0</v>
      </c>
      <c r="AI38" s="16" t="n">
        <f aca="false">SUM(_xlfn.IFNA(INDEX('Partie 7'!$G$5:$G$28,MATCH($A38,'Partie 7'!$B$5:$B$28,0),1),0) ,_xlfn.IFNA(INDEX('Partie 7'!$G$5:$G$28,MATCH($A38,'Partie 7'!$C$5:$C$28,0),1),0) , _xlfn.IFNA(INDEX('Partie 7'!$C$5:$C$28,MATCH($A38,'Partie 7'!$F$5:$F$28,0),1),0),_xlfn.IFNA(INDEX('Partie 7'!$C$5:$C$28,MATCH($A38,'Partie 7'!$G$5:$G$28,0),1),0))</f>
        <v>0</v>
      </c>
      <c r="AJ38" s="16" t="n">
        <f aca="false">SUM(_xlfn.IFNA(INDEX('Partie 7'!$J$5:$J$28,MATCH($A38,'Partie 7'!$B$5:$B$28,0),1),0) ,_xlfn.IFNA(INDEX('Partie 7'!$J$5:$J$28,MATCH($A38,'Partie 7'!$C$5:$C$28,0),1),0) , _xlfn.IFNA(INDEX('Partie 7'!$K$5:$K$28,MATCH($A38,'Partie 7'!$F$5:$F$28,0),1),0), _xlfn.IFNA(INDEX('Partie 7'!$K$5:$K$28,MATCH($A38,'Partie 7'!$G$5:$G$28,0),1),0))</f>
        <v>0</v>
      </c>
      <c r="AK38" s="16" t="n">
        <f aca="false">SUM(_xlfn.IFNA(INDEX('Partie 7'!$K$5:$K$28,MATCH($A38,'Partie 7'!$B$5:$B$28,0),1),0) ,_xlfn.IFNA(INDEX('Partie 7'!$K$5:$K$28,MATCH($A38,'Partie 7'!$C$5:$C$28,0),1),0) , _xlfn.IFNA(INDEX('Partie 7'!$J$5:$J$28,MATCH($A38,'Partie 7'!$F$5:$F$28,0),1),0), _xlfn.IFNA(INDEX('Partie 7'!$J$5:$J$28,MATCH($A38,'Partie 7'!$G$5:$G$28,0),1),0))</f>
        <v>0</v>
      </c>
    </row>
    <row r="39" customFormat="false" ht="18.55" hidden="false" customHeight="false" outlineLevel="0" collapsed="false">
      <c r="A39" s="14" t="n">
        <v>37</v>
      </c>
      <c r="B39" s="15"/>
      <c r="C39" s="16" t="n">
        <f aca="false">SUM(_xlfn.IFNA(INDEX('Partie 1'!$C$5:$C$28,MATCH($A39,'Partie 1'!$B$5:$B$28,0),1),0) , _xlfn.IFNA(INDEX('Partie 1'!$B$5:$B$28,MATCH($A39,'Partie 1'!$C$5:$C$28,0),1),0),_xlfn.IFNA(INDEX('Partie 1'!$F$5:$F$28,MATCH($A39,'Partie 1'!$G$5:$G$28,0),1),0),_xlfn.IFNA(INDEX('Partie 1'!$G$5:$G$28,MATCH($A39,'Partie 1'!$F$5:$F$28,0),1),0))</f>
        <v>0</v>
      </c>
      <c r="D39" s="16" t="n">
        <f aca="false">SUM(_xlfn.IFNA(INDEX('Partie 1'!$F$5:$F$28,MATCH($A39,'Partie 1'!$B$5:$B$28,0),1),0) ,_xlfn.IFNA(INDEX('Partie 1'!$F$5:$F$28,MATCH($A39,'Partie 1'!$C$5:$C$28,0),1),0) , _xlfn.IFNA(INDEX('Partie 1'!$B$5:$B$28,MATCH($A39,'Partie 1'!$F$5:$F$28,0),1),0),_xlfn.IFNA(INDEX('Partie 1'!$B$5:$B$28,MATCH($A39,'Partie 1'!$G$5:$G$28,0),1),0))</f>
        <v>0</v>
      </c>
      <c r="E39" s="16" t="n">
        <f aca="false">SUM(_xlfn.IFNA(INDEX('Partie 1'!$G$5:$G$28,MATCH($A39,'Partie 1'!$B$5:$B$28,0),1),0) ,_xlfn.IFNA(INDEX('Partie 1'!$G$5:$G$28,MATCH($A39,'Partie 1'!$C$5:$C$28,0),1),0) , _xlfn.IFNA(INDEX('Partie 1'!$C$5:$C$28,MATCH($A39,'Partie 1'!$F$5:$F$28,0),1),0),_xlfn.IFNA(INDEX('Partie 1'!$C$5:$C$28,MATCH($A39,'Partie 1'!$G$5:$G$28,0),1),0))</f>
        <v>0</v>
      </c>
      <c r="F39" s="16" t="n">
        <f aca="false">SUM(_xlfn.IFNA(INDEX('Partie 1'!$J$5:$J$28,MATCH($A39,'Partie 1'!$B$5:$B$28,0),1),0) ,_xlfn.IFNA(INDEX('Partie 1'!$J$5:$J$28,MATCH($A39,'Partie 1'!$C$5:$C$28,0),1),0) , _xlfn.IFNA(INDEX('Partie 1'!$K$5:$K$28,MATCH($A39,'Partie 1'!$F$5:$F$28,0),1),0), _xlfn.IFNA(INDEX('Partie 1'!$K$5:$K$28,MATCH($A39,'Partie 1'!$G$5:$G$28,0),1),0))</f>
        <v>0</v>
      </c>
      <c r="G39" s="16" t="n">
        <f aca="false">SUM(_xlfn.IFNA(INDEX('Partie 1'!$K$5:$K$28,MATCH($A39,'Partie 1'!$B$5:$B$28,0),1),0) ,_xlfn.IFNA(INDEX('Partie 1'!$K$5:$K$28,MATCH($A39,'Partie 1'!$C$5:$C$28,0),1),0) , _xlfn.IFNA(INDEX('Partie 1'!$J$5:$J$28,MATCH($A39,'Partie 1'!$F$5:$F$28,0),1),0), _xlfn.IFNA(INDEX('Partie 1'!$J$5:$J$28,MATCH($A39,'Partie 1'!$G$5:$G$28,0),1),0))</f>
        <v>0</v>
      </c>
      <c r="H39" s="16" t="n">
        <f aca="false">SUM(_xlfn.IFNA(INDEX('Partie 2'!$C$5:$C$28,MATCH($A39,'Partie 2'!$B$5:$B$28,0),1),0) , _xlfn.IFNA(INDEX('Partie 2'!$B$5:$B$28,MATCH($A39,'Partie 2'!$C$5:$C$28,0),1),0),_xlfn.IFNA(INDEX('Partie 2'!$F$5:$F$28,MATCH($A39,'Partie 2'!$G$5:$G$28,0),1),0),_xlfn.IFNA(INDEX('Partie 2'!$G$5:$G$28,MATCH($A39,'Partie 2'!$F$5:$F$28,0),1),0))</f>
        <v>0</v>
      </c>
      <c r="I39" s="16" t="n">
        <f aca="false">SUM(_xlfn.IFNA(INDEX('Partie 2'!$F$5:$F$28,MATCH($A39,'Partie 2'!$B$5:$B$28,0),1),0) ,_xlfn.IFNA(INDEX('Partie 2'!$F$5:$F$28,MATCH($A39,'Partie 2'!$C$5:$C$28,0),1),0) , _xlfn.IFNA(INDEX('Partie 2'!$B$5:$B$28,MATCH($A39,'Partie 2'!$F$5:$F$28,0),1),0),_xlfn.IFNA(INDEX('Partie 2'!$B$5:$B$28,MATCH($A39,'Partie 2'!$G$5:$G$28,0),1),0))</f>
        <v>0</v>
      </c>
      <c r="J39" s="16" t="n">
        <f aca="false">SUM(_xlfn.IFNA(INDEX('Partie 2'!$G$5:$G$28,MATCH($A39,'Partie 2'!$B$5:$B$28,0),1),0) ,_xlfn.IFNA(INDEX('Partie 2'!$G$5:$G$28,MATCH($A39,'Partie 2'!$C$5:$C$28,0),1),0) , _xlfn.IFNA(INDEX('Partie 2'!$C$5:$C$28,MATCH($A39,'Partie 2'!$F$5:$F$28,0),1),0),_xlfn.IFNA(INDEX('Partie 2'!$C$5:$C$28,MATCH($A39,'Partie 2'!$G$5:$G$28,0),1),0))</f>
        <v>0</v>
      </c>
      <c r="K39" s="16" t="n">
        <f aca="false">SUM(_xlfn.IFNA(INDEX('Partie 2'!$J$5:$J$28,MATCH($A39,'Partie 2'!$B$5:$B$28,0),1),0) ,_xlfn.IFNA(INDEX('Partie 2'!$J$5:$J$28,MATCH($A39,'Partie 2'!$C$5:$C$28,0),1),0) , _xlfn.IFNA(INDEX('Partie 2'!$K$5:$K$28,MATCH($A39,'Partie 2'!$F$5:$F$28,0),1),0), _xlfn.IFNA(INDEX('Partie 2'!$K$5:$K$28,MATCH($A39,'Partie 2'!$G$5:$G$28,0),1),0))</f>
        <v>0</v>
      </c>
      <c r="L39" s="16" t="n">
        <f aca="false">SUM(_xlfn.IFNA(INDEX('Partie 2'!$K$5:$K$28,MATCH($A39,'Partie 2'!$B$5:$B$28,0),1),0) ,_xlfn.IFNA(INDEX('Partie 2'!$K$5:$K$28,MATCH($A39,'Partie 2'!$C$5:$C$28,0),1),0) , _xlfn.IFNA(INDEX('Partie 2'!$J$5:$J$28,MATCH($A39,'Partie 2'!$F$5:$F$28,0),1),0), _xlfn.IFNA(INDEX('Partie 2'!$J$5:$J$28,MATCH($A39,'Partie 2'!$G$5:$G$28,0),1),0))</f>
        <v>0</v>
      </c>
      <c r="M39" s="16" t="n">
        <f aca="false">SUM(_xlfn.IFNA(INDEX('Partie 3'!$C$5:$C$28,MATCH($A39,'Partie 3'!$B$5:$B$28,0),1),0) , _xlfn.IFNA(INDEX('Partie 3'!$B$5:$B$28,MATCH($A39,'Partie 3'!$C$5:$C$28,0),1),0),_xlfn.IFNA(INDEX('Partie 3'!$F$5:$F$28,MATCH($A39,'Partie 3'!$G$5:$G$28,0),1),0),_xlfn.IFNA(INDEX('Partie 3'!$G$5:$G$28,MATCH($A39,'Partie 3'!$F$5:$F$28,0),1),0))</f>
        <v>0</v>
      </c>
      <c r="N39" s="16" t="n">
        <f aca="false">SUM(_xlfn.IFNA(INDEX('Partie 3'!$F$5:$F$28,MATCH($A39,'Partie 3'!$B$5:$B$28,0),1),0) ,_xlfn.IFNA(INDEX('Partie 3'!$F$5:$F$28,MATCH($A39,'Partie 3'!$C$5:$C$28,0),1),0) , _xlfn.IFNA(INDEX('Partie 3'!$B$5:$B$28,MATCH($A39,'Partie 3'!$F$5:$F$28,0),1),0),_xlfn.IFNA(INDEX('Partie 3'!$B$5:$B$28,MATCH($A39,'Partie 3'!$G$5:$G$28,0),1),0))</f>
        <v>0</v>
      </c>
      <c r="O39" s="16" t="n">
        <f aca="false">SUM(_xlfn.IFNA(INDEX('Partie 3'!$G$5:$G$28,MATCH($A39,'Partie 3'!$B$5:$B$28,0),1),0) ,_xlfn.IFNA(INDEX('Partie 3'!$G$5:$G$28,MATCH($A39,'Partie 3'!$C$5:$C$28,0),1),0) , _xlfn.IFNA(INDEX('Partie 3'!$C$5:$C$28,MATCH($A39,'Partie 3'!$F$5:$F$28,0),1),0),_xlfn.IFNA(INDEX('Partie 3'!$C$5:$C$28,MATCH($A39,'Partie 3'!$G$5:$G$28,0),1),0))</f>
        <v>0</v>
      </c>
      <c r="P39" s="16" t="n">
        <f aca="false">SUM(_xlfn.IFNA(INDEX('Partie 3'!$J$5:$J$28,MATCH($A39,'Partie 3'!$B$5:$B$28,0),1),0) ,_xlfn.IFNA(INDEX('Partie 3'!$J$5:$J$28,MATCH($A39,'Partie 3'!$C$5:$C$28,0),1),0) , _xlfn.IFNA(INDEX('Partie 3'!$K$5:$K$28,MATCH($A39,'Partie 3'!$F$5:$F$28,0),1),0), _xlfn.IFNA(INDEX('Partie 3'!$K$5:$K$28,MATCH($A39,'Partie 3'!$G$5:$G$28,0),1),0))</f>
        <v>0</v>
      </c>
      <c r="Q39" s="16" t="n">
        <f aca="false">SUM(_xlfn.IFNA(INDEX('Partie 3'!$K$5:$K$28,MATCH($A39,'Partie 3'!$B$5:$B$28,0),1),0) ,_xlfn.IFNA(INDEX('Partie 3'!$K$5:$K$28,MATCH($A39,'Partie 3'!$C$5:$C$28,0),1),0) , _xlfn.IFNA(INDEX('Partie 3'!$J$5:$J$28,MATCH($A39,'Partie 3'!$F$5:$F$28,0),1),0), _xlfn.IFNA(INDEX('Partie 3'!$J$5:$J$28,MATCH($A39,'Partie 3'!$G$5:$G$28,0),1),0))</f>
        <v>0</v>
      </c>
      <c r="R39" s="16" t="n">
        <f aca="false">SUM(_xlfn.IFNA(INDEX('Partie 4'!$C$5:$C$28,MATCH($A39,'Partie 4'!$B$5:$B$28,0),1),0) , _xlfn.IFNA(INDEX('Partie 4'!$B$5:$B$28,MATCH($A39,'Partie 4'!$C$5:$C$28,0),1),0),_xlfn.IFNA(INDEX('Partie 4'!$F$5:$F$28,MATCH($A39,'Partie 4'!$G$5:$G$28,0),1),0),_xlfn.IFNA(INDEX('Partie 4'!$G$5:$G$28,MATCH($A39,'Partie 4'!$F$5:$F$28,0),1),0))</f>
        <v>0</v>
      </c>
      <c r="S39" s="16" t="n">
        <f aca="false">SUM(_xlfn.IFNA(INDEX('Partie 4'!$F$5:$F$28,MATCH($A39,'Partie 4'!$B$5:$B$28,0),1),0) ,_xlfn.IFNA(INDEX('Partie 4'!$F$5:$F$28,MATCH($A39,'Partie 4'!$C$5:$C$28,0),1),0) , _xlfn.IFNA(INDEX('Partie 4'!$B$5:$B$28,MATCH($A39,'Partie 4'!$F$5:$F$28,0),1),0),_xlfn.IFNA(INDEX('Partie 4'!$B$5:$B$28,MATCH($A39,'Partie 4'!$G$5:$G$28,0),1),0))</f>
        <v>0</v>
      </c>
      <c r="T39" s="16" t="n">
        <f aca="false">SUM(_xlfn.IFNA(INDEX('Partie 4'!$G$5:$G$28,MATCH($A39,'Partie 4'!$B$5:$B$28,0),1),0) ,_xlfn.IFNA(INDEX('Partie 4'!$G$5:$G$28,MATCH($A39,'Partie 4'!$C$5:$C$28,0),1),0) , _xlfn.IFNA(INDEX('Partie 4'!$C$5:$C$28,MATCH($A39,'Partie 4'!$F$5:$F$28,0),1),0),_xlfn.IFNA(INDEX('Partie 4'!$C$5:$C$28,MATCH($A39,'Partie 4'!$G$5:$G$28,0),1),0))</f>
        <v>0</v>
      </c>
      <c r="U39" s="16" t="n">
        <f aca="false">SUM(_xlfn.IFNA(INDEX('Partie 4'!$J$5:$J$28,MATCH($A39,'Partie 4'!$B$5:$B$28,0),1),0) ,_xlfn.IFNA(INDEX('Partie 4'!$J$5:$J$28,MATCH($A39,'Partie 4'!$C$5:$C$28,0),1),0) , _xlfn.IFNA(INDEX('Partie 4'!$K$5:$K$28,MATCH($A39,'Partie 4'!$F$5:$F$28,0),1),0), _xlfn.IFNA(INDEX('Partie 4'!$K$5:$K$28,MATCH($A39,'Partie 4'!$G$5:$G$28,0),1),0))</f>
        <v>0</v>
      </c>
      <c r="V39" s="16" t="n">
        <f aca="false">SUM(_xlfn.IFNA(INDEX('Partie 4'!$K$5:$K$28,MATCH($A39,'Partie 4'!$B$5:$B$28,0),1),0) ,_xlfn.IFNA(INDEX('Partie 4'!$K$5:$K$28,MATCH($A39,'Partie 4'!$C$5:$C$28,0),1),0) , _xlfn.IFNA(INDEX('Partie 4'!$J$5:$J$28,MATCH($A39,'Partie 4'!$F$5:$F$28,0),1),0), _xlfn.IFNA(INDEX('Partie 4'!$J$5:$J$28,MATCH($A39,'Partie 4'!$G$5:$G$28,0),1),0))</f>
        <v>0</v>
      </c>
      <c r="W39" s="16" t="n">
        <f aca="false">SUM(_xlfn.IFNA(INDEX('Partie 5'!$C$5:$C$28,MATCH($A39,'Partie 5'!$B$5:$B$28,0),1),0) , _xlfn.IFNA(INDEX('Partie 5'!$B$5:$B$28,MATCH($A39,'Partie 5'!$C$5:$C$28,0),1),0),_xlfn.IFNA(INDEX('Partie 5'!$F$5:$F$28,MATCH($A39,'Partie 5'!$G$5:$G$28,0),1),0),_xlfn.IFNA(INDEX('Partie 5'!$G$5:$G$28,MATCH($A39,'Partie 5'!$F$5:$F$28,0),1),0))</f>
        <v>0</v>
      </c>
      <c r="X39" s="16" t="n">
        <f aca="false">SUM(_xlfn.IFNA(INDEX('Partie 5'!$F$5:$F$28,MATCH($A39,'Partie 5'!$B$5:$B$28,0),1),0) ,_xlfn.IFNA(INDEX('Partie 5'!$F$5:$F$28,MATCH($A39,'Partie 5'!$C$5:$C$28,0),1),0) , _xlfn.IFNA(INDEX('Partie 5'!$B$5:$B$28,MATCH($A39,'Partie 5'!$F$5:$F$28,0),1),0),_xlfn.IFNA(INDEX('Partie 5'!$B$5:$B$28,MATCH($A39,'Partie 5'!$G$5:$G$28,0),1),0))</f>
        <v>0</v>
      </c>
      <c r="Y39" s="16" t="n">
        <f aca="false">SUM(_xlfn.IFNA(INDEX('Partie 5'!$G$5:$G$28,MATCH($A39,'Partie 5'!$B$5:$B$28,0),1),0) ,_xlfn.IFNA(INDEX('Partie 5'!$G$5:$G$28,MATCH($A39,'Partie 5'!$C$5:$C$28,0),1),0) , _xlfn.IFNA(INDEX('Partie 5'!$C$5:$C$28,MATCH($A39,'Partie 5'!$F$5:$F$28,0),1),0),_xlfn.IFNA(INDEX('Partie 5'!$C$5:$C$28,MATCH($A39,'Partie 5'!$G$5:$G$28,0),1),0))</f>
        <v>0</v>
      </c>
      <c r="Z39" s="16" t="n">
        <f aca="false">SUM(_xlfn.IFNA(INDEX('Partie 5'!$J$5:$J$28,MATCH($A39,'Partie 5'!$B$5:$B$28,0),1),0) ,_xlfn.IFNA(INDEX('Partie 5'!$J$5:$J$28,MATCH($A39,'Partie 5'!$C$5:$C$28,0),1),0) , _xlfn.IFNA(INDEX('Partie 5'!$K$5:$K$28,MATCH($A39,'Partie 5'!$F$5:$F$28,0),1),0), _xlfn.IFNA(INDEX('Partie 5'!$K$5:$K$28,MATCH($A39,'Partie 5'!$G$5:$G$28,0),1),0))</f>
        <v>0</v>
      </c>
      <c r="AA39" s="16" t="n">
        <f aca="false">SUM(_xlfn.IFNA(INDEX('Partie 5'!$K$5:$K$28,MATCH($A39,'Partie 5'!$B$5:$B$28,0),1),0) ,_xlfn.IFNA(INDEX('Partie 5'!$K$5:$K$28,MATCH($A39,'Partie 5'!$C$5:$C$28,0),1),0) , _xlfn.IFNA(INDEX('Partie 5'!$J$5:$J$28,MATCH($A39,'Partie 5'!$F$5:$F$28,0),1),0), _xlfn.IFNA(INDEX('Partie 5'!$J$5:$J$28,MATCH($A39,'Partie 5'!$G$5:$G$28,0),1),0))</f>
        <v>0</v>
      </c>
      <c r="AB39" s="16" t="n">
        <f aca="false">SUM(_xlfn.IFNA(INDEX('Partie 6'!$C$5:$C$28,MATCH($A39,'Partie 6'!$B$5:$B$28,0),1),0) , _xlfn.IFNA(INDEX('Partie 6'!$B$5:$B$28,MATCH($A39,'Partie 6'!$C$5:$C$28,0),1),0),_xlfn.IFNA(INDEX('Partie 6'!$F$5:$F$28,MATCH($A39,'Partie 6'!$G$5:$G$28,0),1),0),_xlfn.IFNA(INDEX('Partie 6'!$G$5:$G$28,MATCH($A39,'Partie 6'!$F$5:$F$28,0),1),0))</f>
        <v>0</v>
      </c>
      <c r="AC39" s="16" t="n">
        <f aca="false">SUM(_xlfn.IFNA(INDEX('Partie 6'!$F$5:$F$28,MATCH($A39,'Partie 6'!$B$5:$B$28,0),1),0) ,_xlfn.IFNA(INDEX('Partie 6'!$F$5:$F$28,MATCH($A39,'Partie 6'!$C$5:$C$28,0),1),0) , _xlfn.IFNA(INDEX('Partie 6'!$B$5:$B$28,MATCH($A39,'Partie 6'!$F$5:$F$28,0),1),0),_xlfn.IFNA(INDEX('Partie 6'!$B$5:$B$28,MATCH($A39,'Partie 6'!$G$5:$G$28,0),1),0))</f>
        <v>0</v>
      </c>
      <c r="AD39" s="16" t="n">
        <f aca="false">SUM(_xlfn.IFNA(INDEX('Partie 6'!$G$5:$G$28,MATCH($A39,'Partie 6'!$B$5:$B$28,0),1),0) ,_xlfn.IFNA(INDEX('Partie 6'!$G$5:$G$28,MATCH($A39,'Partie 6'!$C$5:$C$28,0),1),0) , _xlfn.IFNA(INDEX('Partie 6'!$C$5:$C$28,MATCH($A39,'Partie 6'!$F$5:$F$28,0),1),0),_xlfn.IFNA(INDEX('Partie 6'!$C$5:$C$28,MATCH($A39,'Partie 6'!$G$5:$G$28,0),1),0))</f>
        <v>0</v>
      </c>
      <c r="AE39" s="16" t="n">
        <f aca="false">SUM(_xlfn.IFNA(INDEX('Partie 6'!$J$5:$J$28,MATCH($A39,'Partie 6'!$B$5:$B$28,0),1),0) ,_xlfn.IFNA(INDEX('Partie 6'!$J$5:$J$28,MATCH($A39,'Partie 6'!$C$5:$C$28,0),1),0) , _xlfn.IFNA(INDEX('Partie 6'!$K$5:$K$28,MATCH($A39,'Partie 6'!$F$5:$F$28,0),1),0), _xlfn.IFNA(INDEX('Partie 6'!$K$5:$K$28,MATCH($A39,'Partie 6'!$G$5:$G$28,0),1),0))</f>
        <v>0</v>
      </c>
      <c r="AF39" s="16" t="n">
        <f aca="false">SUM(_xlfn.IFNA(INDEX('Partie 6'!$K$5:$K$28,MATCH($A39,'Partie 6'!$B$5:$B$28,0),1),0) ,_xlfn.IFNA(INDEX('Partie 6'!$K$5:$K$28,MATCH($A39,'Partie 6'!$C$5:$C$28,0),1),0) , _xlfn.IFNA(INDEX('Partie 6'!$J$5:$J$28,MATCH($A39,'Partie 6'!$F$5:$F$28,0),1),0), _xlfn.IFNA(INDEX('Partie 6'!$J$5:$J$28,MATCH($A39,'Partie 6'!$G$5:$G$28,0),1),0))</f>
        <v>0</v>
      </c>
      <c r="AG39" s="16" t="n">
        <f aca="false">SUM(_xlfn.IFNA(INDEX('Partie 7'!$C$5:$C$28,MATCH($A39,'Partie 7'!$B$5:$B$28,0),1),0) , _xlfn.IFNA(INDEX('Partie 7'!$B$5:$B$28,MATCH($A39,'Partie 7'!$C$5:$C$28,0),1),0),_xlfn.IFNA(INDEX('Partie 7'!$F$5:$F$28,MATCH($A39,'Partie 7'!$G$5:$G$28,0),1),0),_xlfn.IFNA(INDEX('Partie 7'!$G$5:$G$28,MATCH($A39,'Partie 7'!$F$5:$F$28,0),1),0))</f>
        <v>0</v>
      </c>
      <c r="AH39" s="16" t="n">
        <f aca="false">SUM(_xlfn.IFNA(INDEX('Partie 7'!$F$5:$F$28,MATCH($A39,'Partie 7'!$B$5:$B$28,0),1),0) ,_xlfn.IFNA(INDEX('Partie 7'!$F$5:$F$28,MATCH($A39,'Partie 7'!$C$5:$C$28,0),1),0) , _xlfn.IFNA(INDEX('Partie 7'!$B$5:$B$28,MATCH($A39,'Partie 7'!$F$5:$F$28,0),1),0),_xlfn.IFNA(INDEX('Partie 7'!$B$5:$B$28,MATCH($A39,'Partie 7'!$G$5:$G$28,0),1),0))</f>
        <v>0</v>
      </c>
      <c r="AI39" s="16" t="n">
        <f aca="false">SUM(_xlfn.IFNA(INDEX('Partie 7'!$G$5:$G$28,MATCH($A39,'Partie 7'!$B$5:$B$28,0),1),0) ,_xlfn.IFNA(INDEX('Partie 7'!$G$5:$G$28,MATCH($A39,'Partie 7'!$C$5:$C$28,0),1),0) , _xlfn.IFNA(INDEX('Partie 7'!$C$5:$C$28,MATCH($A39,'Partie 7'!$F$5:$F$28,0),1),0),_xlfn.IFNA(INDEX('Partie 7'!$C$5:$C$28,MATCH($A39,'Partie 7'!$G$5:$G$28,0),1),0))</f>
        <v>0</v>
      </c>
      <c r="AJ39" s="16" t="n">
        <f aca="false">SUM(_xlfn.IFNA(INDEX('Partie 7'!$J$5:$J$28,MATCH($A39,'Partie 7'!$B$5:$B$28,0),1),0) ,_xlfn.IFNA(INDEX('Partie 7'!$J$5:$J$28,MATCH($A39,'Partie 7'!$C$5:$C$28,0),1),0) , _xlfn.IFNA(INDEX('Partie 7'!$K$5:$K$28,MATCH($A39,'Partie 7'!$F$5:$F$28,0),1),0), _xlfn.IFNA(INDEX('Partie 7'!$K$5:$K$28,MATCH($A39,'Partie 7'!$G$5:$G$28,0),1),0))</f>
        <v>0</v>
      </c>
      <c r="AK39" s="16" t="n">
        <f aca="false">SUM(_xlfn.IFNA(INDEX('Partie 7'!$K$5:$K$28,MATCH($A39,'Partie 7'!$B$5:$B$28,0),1),0) ,_xlfn.IFNA(INDEX('Partie 7'!$K$5:$K$28,MATCH($A39,'Partie 7'!$C$5:$C$28,0),1),0) , _xlfn.IFNA(INDEX('Partie 7'!$J$5:$J$28,MATCH($A39,'Partie 7'!$F$5:$F$28,0),1),0), _xlfn.IFNA(INDEX('Partie 7'!$J$5:$J$28,MATCH($A39,'Partie 7'!$G$5:$G$28,0),1),0))</f>
        <v>0</v>
      </c>
    </row>
    <row r="40" customFormat="false" ht="18.55" hidden="false" customHeight="false" outlineLevel="0" collapsed="false">
      <c r="A40" s="14" t="n">
        <v>38</v>
      </c>
      <c r="B40" s="15"/>
      <c r="C40" s="16" t="n">
        <f aca="false">SUM(_xlfn.IFNA(INDEX('Partie 1'!$C$5:$C$28,MATCH($A40,'Partie 1'!$B$5:$B$28,0),1),0) , _xlfn.IFNA(INDEX('Partie 1'!$B$5:$B$28,MATCH($A40,'Partie 1'!$C$5:$C$28,0),1),0),_xlfn.IFNA(INDEX('Partie 1'!$F$5:$F$28,MATCH($A40,'Partie 1'!$G$5:$G$28,0),1),0),_xlfn.IFNA(INDEX('Partie 1'!$G$5:$G$28,MATCH($A40,'Partie 1'!$F$5:$F$28,0),1),0))</f>
        <v>0</v>
      </c>
      <c r="D40" s="16" t="n">
        <f aca="false">SUM(_xlfn.IFNA(INDEX('Partie 1'!$F$5:$F$28,MATCH($A40,'Partie 1'!$B$5:$B$28,0),1),0) ,_xlfn.IFNA(INDEX('Partie 1'!$F$5:$F$28,MATCH($A40,'Partie 1'!$C$5:$C$28,0),1),0) , _xlfn.IFNA(INDEX('Partie 1'!$B$5:$B$28,MATCH($A40,'Partie 1'!$F$5:$F$28,0),1),0),_xlfn.IFNA(INDEX('Partie 1'!$B$5:$B$28,MATCH($A40,'Partie 1'!$G$5:$G$28,0),1),0))</f>
        <v>0</v>
      </c>
      <c r="E40" s="16" t="n">
        <f aca="false">SUM(_xlfn.IFNA(INDEX('Partie 1'!$G$5:$G$28,MATCH($A40,'Partie 1'!$B$5:$B$28,0),1),0) ,_xlfn.IFNA(INDEX('Partie 1'!$G$5:$G$28,MATCH($A40,'Partie 1'!$C$5:$C$28,0),1),0) , _xlfn.IFNA(INDEX('Partie 1'!$C$5:$C$28,MATCH($A40,'Partie 1'!$F$5:$F$28,0),1),0),_xlfn.IFNA(INDEX('Partie 1'!$C$5:$C$28,MATCH($A40,'Partie 1'!$G$5:$G$28,0),1),0))</f>
        <v>0</v>
      </c>
      <c r="F40" s="16" t="n">
        <f aca="false">SUM(_xlfn.IFNA(INDEX('Partie 1'!$J$5:$J$28,MATCH($A40,'Partie 1'!$B$5:$B$28,0),1),0) ,_xlfn.IFNA(INDEX('Partie 1'!$J$5:$J$28,MATCH($A40,'Partie 1'!$C$5:$C$28,0),1),0) , _xlfn.IFNA(INDEX('Partie 1'!$K$5:$K$28,MATCH($A40,'Partie 1'!$F$5:$F$28,0),1),0), _xlfn.IFNA(INDEX('Partie 1'!$K$5:$K$28,MATCH($A40,'Partie 1'!$G$5:$G$28,0),1),0))</f>
        <v>0</v>
      </c>
      <c r="G40" s="16" t="n">
        <f aca="false">SUM(_xlfn.IFNA(INDEX('Partie 1'!$K$5:$K$28,MATCH($A40,'Partie 1'!$B$5:$B$28,0),1),0) ,_xlfn.IFNA(INDEX('Partie 1'!$K$5:$K$28,MATCH($A40,'Partie 1'!$C$5:$C$28,0),1),0) , _xlfn.IFNA(INDEX('Partie 1'!$J$5:$J$28,MATCH($A40,'Partie 1'!$F$5:$F$28,0),1),0), _xlfn.IFNA(INDEX('Partie 1'!$J$5:$J$28,MATCH($A40,'Partie 1'!$G$5:$G$28,0),1),0))</f>
        <v>0</v>
      </c>
      <c r="H40" s="16" t="n">
        <f aca="false">SUM(_xlfn.IFNA(INDEX('Partie 2'!$C$5:$C$28,MATCH($A40,'Partie 2'!$B$5:$B$28,0),1),0) , _xlfn.IFNA(INDEX('Partie 2'!$B$5:$B$28,MATCH($A40,'Partie 2'!$C$5:$C$28,0),1),0),_xlfn.IFNA(INDEX('Partie 2'!$F$5:$F$28,MATCH($A40,'Partie 2'!$G$5:$G$28,0),1),0),_xlfn.IFNA(INDEX('Partie 2'!$G$5:$G$28,MATCH($A40,'Partie 2'!$F$5:$F$28,0),1),0))</f>
        <v>0</v>
      </c>
      <c r="I40" s="16" t="n">
        <f aca="false">SUM(_xlfn.IFNA(INDEX('Partie 2'!$F$5:$F$28,MATCH($A40,'Partie 2'!$B$5:$B$28,0),1),0) ,_xlfn.IFNA(INDEX('Partie 2'!$F$5:$F$28,MATCH($A40,'Partie 2'!$C$5:$C$28,0),1),0) , _xlfn.IFNA(INDEX('Partie 2'!$B$5:$B$28,MATCH($A40,'Partie 2'!$F$5:$F$28,0),1),0),_xlfn.IFNA(INDEX('Partie 2'!$B$5:$B$28,MATCH($A40,'Partie 2'!$G$5:$G$28,0),1),0))</f>
        <v>0</v>
      </c>
      <c r="J40" s="16" t="n">
        <f aca="false">SUM(_xlfn.IFNA(INDEX('Partie 2'!$G$5:$G$28,MATCH($A40,'Partie 2'!$B$5:$B$28,0),1),0) ,_xlfn.IFNA(INDEX('Partie 2'!$G$5:$G$28,MATCH($A40,'Partie 2'!$C$5:$C$28,0),1),0) , _xlfn.IFNA(INDEX('Partie 2'!$C$5:$C$28,MATCH($A40,'Partie 2'!$F$5:$F$28,0),1),0),_xlfn.IFNA(INDEX('Partie 2'!$C$5:$C$28,MATCH($A40,'Partie 2'!$G$5:$G$28,0),1),0))</f>
        <v>0</v>
      </c>
      <c r="K40" s="16" t="n">
        <f aca="false">SUM(_xlfn.IFNA(INDEX('Partie 2'!$J$5:$J$28,MATCH($A40,'Partie 2'!$B$5:$B$28,0),1),0) ,_xlfn.IFNA(INDEX('Partie 2'!$J$5:$J$28,MATCH($A40,'Partie 2'!$C$5:$C$28,0),1),0) , _xlfn.IFNA(INDEX('Partie 2'!$K$5:$K$28,MATCH($A40,'Partie 2'!$F$5:$F$28,0),1),0), _xlfn.IFNA(INDEX('Partie 2'!$K$5:$K$28,MATCH($A40,'Partie 2'!$G$5:$G$28,0),1),0))</f>
        <v>0</v>
      </c>
      <c r="L40" s="16" t="n">
        <f aca="false">SUM(_xlfn.IFNA(INDEX('Partie 2'!$K$5:$K$28,MATCH($A40,'Partie 2'!$B$5:$B$28,0),1),0) ,_xlfn.IFNA(INDEX('Partie 2'!$K$5:$K$28,MATCH($A40,'Partie 2'!$C$5:$C$28,0),1),0) , _xlfn.IFNA(INDEX('Partie 2'!$J$5:$J$28,MATCH($A40,'Partie 2'!$F$5:$F$28,0),1),0), _xlfn.IFNA(INDEX('Partie 2'!$J$5:$J$28,MATCH($A40,'Partie 2'!$G$5:$G$28,0),1),0))</f>
        <v>0</v>
      </c>
      <c r="M40" s="16" t="n">
        <f aca="false">SUM(_xlfn.IFNA(INDEX('Partie 3'!$C$5:$C$28,MATCH($A40,'Partie 3'!$B$5:$B$28,0),1),0) , _xlfn.IFNA(INDEX('Partie 3'!$B$5:$B$28,MATCH($A40,'Partie 3'!$C$5:$C$28,0),1),0),_xlfn.IFNA(INDEX('Partie 3'!$F$5:$F$28,MATCH($A40,'Partie 3'!$G$5:$G$28,0),1),0),_xlfn.IFNA(INDEX('Partie 3'!$G$5:$G$28,MATCH($A40,'Partie 3'!$F$5:$F$28,0),1),0))</f>
        <v>0</v>
      </c>
      <c r="N40" s="16" t="n">
        <f aca="false">SUM(_xlfn.IFNA(INDEX('Partie 3'!$F$5:$F$28,MATCH($A40,'Partie 3'!$B$5:$B$28,0),1),0) ,_xlfn.IFNA(INDEX('Partie 3'!$F$5:$F$28,MATCH($A40,'Partie 3'!$C$5:$C$28,0),1),0) , _xlfn.IFNA(INDEX('Partie 3'!$B$5:$B$28,MATCH($A40,'Partie 3'!$F$5:$F$28,0),1),0),_xlfn.IFNA(INDEX('Partie 3'!$B$5:$B$28,MATCH($A40,'Partie 3'!$G$5:$G$28,0),1),0))</f>
        <v>0</v>
      </c>
      <c r="O40" s="16" t="n">
        <f aca="false">SUM(_xlfn.IFNA(INDEX('Partie 3'!$G$5:$G$28,MATCH($A40,'Partie 3'!$B$5:$B$28,0),1),0) ,_xlfn.IFNA(INDEX('Partie 3'!$G$5:$G$28,MATCH($A40,'Partie 3'!$C$5:$C$28,0),1),0) , _xlfn.IFNA(INDEX('Partie 3'!$C$5:$C$28,MATCH($A40,'Partie 3'!$F$5:$F$28,0),1),0),_xlfn.IFNA(INDEX('Partie 3'!$C$5:$C$28,MATCH($A40,'Partie 3'!$G$5:$G$28,0),1),0))</f>
        <v>0</v>
      </c>
      <c r="P40" s="16" t="n">
        <f aca="false">SUM(_xlfn.IFNA(INDEX('Partie 3'!$J$5:$J$28,MATCH($A40,'Partie 3'!$B$5:$B$28,0),1),0) ,_xlfn.IFNA(INDEX('Partie 3'!$J$5:$J$28,MATCH($A40,'Partie 3'!$C$5:$C$28,0),1),0) , _xlfn.IFNA(INDEX('Partie 3'!$K$5:$K$28,MATCH($A40,'Partie 3'!$F$5:$F$28,0),1),0), _xlfn.IFNA(INDEX('Partie 3'!$K$5:$K$28,MATCH($A40,'Partie 3'!$G$5:$G$28,0),1),0))</f>
        <v>0</v>
      </c>
      <c r="Q40" s="16" t="n">
        <f aca="false">SUM(_xlfn.IFNA(INDEX('Partie 3'!$K$5:$K$28,MATCH($A40,'Partie 3'!$B$5:$B$28,0),1),0) ,_xlfn.IFNA(INDEX('Partie 3'!$K$5:$K$28,MATCH($A40,'Partie 3'!$C$5:$C$28,0),1),0) , _xlfn.IFNA(INDEX('Partie 3'!$J$5:$J$28,MATCH($A40,'Partie 3'!$F$5:$F$28,0),1),0), _xlfn.IFNA(INDEX('Partie 3'!$J$5:$J$28,MATCH($A40,'Partie 3'!$G$5:$G$28,0),1),0))</f>
        <v>0</v>
      </c>
      <c r="R40" s="16" t="n">
        <f aca="false">SUM(_xlfn.IFNA(INDEX('Partie 4'!$C$5:$C$28,MATCH($A40,'Partie 4'!$B$5:$B$28,0),1),0) , _xlfn.IFNA(INDEX('Partie 4'!$B$5:$B$28,MATCH($A40,'Partie 4'!$C$5:$C$28,0),1),0),_xlfn.IFNA(INDEX('Partie 4'!$F$5:$F$28,MATCH($A40,'Partie 4'!$G$5:$G$28,0),1),0),_xlfn.IFNA(INDEX('Partie 4'!$G$5:$G$28,MATCH($A40,'Partie 4'!$F$5:$F$28,0),1),0))</f>
        <v>0</v>
      </c>
      <c r="S40" s="16" t="n">
        <f aca="false">SUM(_xlfn.IFNA(INDEX('Partie 4'!$F$5:$F$28,MATCH($A40,'Partie 4'!$B$5:$B$28,0),1),0) ,_xlfn.IFNA(INDEX('Partie 4'!$F$5:$F$28,MATCH($A40,'Partie 4'!$C$5:$C$28,0),1),0) , _xlfn.IFNA(INDEX('Partie 4'!$B$5:$B$28,MATCH($A40,'Partie 4'!$F$5:$F$28,0),1),0),_xlfn.IFNA(INDEX('Partie 4'!$B$5:$B$28,MATCH($A40,'Partie 4'!$G$5:$G$28,0),1),0))</f>
        <v>0</v>
      </c>
      <c r="T40" s="16" t="n">
        <f aca="false">SUM(_xlfn.IFNA(INDEX('Partie 4'!$G$5:$G$28,MATCH($A40,'Partie 4'!$B$5:$B$28,0),1),0) ,_xlfn.IFNA(INDEX('Partie 4'!$G$5:$G$28,MATCH($A40,'Partie 4'!$C$5:$C$28,0),1),0) , _xlfn.IFNA(INDEX('Partie 4'!$C$5:$C$28,MATCH($A40,'Partie 4'!$F$5:$F$28,0),1),0),_xlfn.IFNA(INDEX('Partie 4'!$C$5:$C$28,MATCH($A40,'Partie 4'!$G$5:$G$28,0),1),0))</f>
        <v>0</v>
      </c>
      <c r="U40" s="16" t="n">
        <f aca="false">SUM(_xlfn.IFNA(INDEX('Partie 4'!$J$5:$J$28,MATCH($A40,'Partie 4'!$B$5:$B$28,0),1),0) ,_xlfn.IFNA(INDEX('Partie 4'!$J$5:$J$28,MATCH($A40,'Partie 4'!$C$5:$C$28,0),1),0) , _xlfn.IFNA(INDEX('Partie 4'!$K$5:$K$28,MATCH($A40,'Partie 4'!$F$5:$F$28,0),1),0), _xlfn.IFNA(INDEX('Partie 4'!$K$5:$K$28,MATCH($A40,'Partie 4'!$G$5:$G$28,0),1),0))</f>
        <v>0</v>
      </c>
      <c r="V40" s="16" t="n">
        <f aca="false">SUM(_xlfn.IFNA(INDEX('Partie 4'!$K$5:$K$28,MATCH($A40,'Partie 4'!$B$5:$B$28,0),1),0) ,_xlfn.IFNA(INDEX('Partie 4'!$K$5:$K$28,MATCH($A40,'Partie 4'!$C$5:$C$28,0),1),0) , _xlfn.IFNA(INDEX('Partie 4'!$J$5:$J$28,MATCH($A40,'Partie 4'!$F$5:$F$28,0),1),0), _xlfn.IFNA(INDEX('Partie 4'!$J$5:$J$28,MATCH($A40,'Partie 4'!$G$5:$G$28,0),1),0))</f>
        <v>0</v>
      </c>
      <c r="W40" s="16" t="n">
        <f aca="false">SUM(_xlfn.IFNA(INDEX('Partie 5'!$C$5:$C$28,MATCH($A40,'Partie 5'!$B$5:$B$28,0),1),0) , _xlfn.IFNA(INDEX('Partie 5'!$B$5:$B$28,MATCH($A40,'Partie 5'!$C$5:$C$28,0),1),0),_xlfn.IFNA(INDEX('Partie 5'!$F$5:$F$28,MATCH($A40,'Partie 5'!$G$5:$G$28,0),1),0),_xlfn.IFNA(INDEX('Partie 5'!$G$5:$G$28,MATCH($A40,'Partie 5'!$F$5:$F$28,0),1),0))</f>
        <v>0</v>
      </c>
      <c r="X40" s="16" t="n">
        <f aca="false">SUM(_xlfn.IFNA(INDEX('Partie 5'!$F$5:$F$28,MATCH($A40,'Partie 5'!$B$5:$B$28,0),1),0) ,_xlfn.IFNA(INDEX('Partie 5'!$F$5:$F$28,MATCH($A40,'Partie 5'!$C$5:$C$28,0),1),0) , _xlfn.IFNA(INDEX('Partie 5'!$B$5:$B$28,MATCH($A40,'Partie 5'!$F$5:$F$28,0),1),0),_xlfn.IFNA(INDEX('Partie 5'!$B$5:$B$28,MATCH($A40,'Partie 5'!$G$5:$G$28,0),1),0))</f>
        <v>0</v>
      </c>
      <c r="Y40" s="16" t="n">
        <f aca="false">SUM(_xlfn.IFNA(INDEX('Partie 5'!$G$5:$G$28,MATCH($A40,'Partie 5'!$B$5:$B$28,0),1),0) ,_xlfn.IFNA(INDEX('Partie 5'!$G$5:$G$28,MATCH($A40,'Partie 5'!$C$5:$C$28,0),1),0) , _xlfn.IFNA(INDEX('Partie 5'!$C$5:$C$28,MATCH($A40,'Partie 5'!$F$5:$F$28,0),1),0),_xlfn.IFNA(INDEX('Partie 5'!$C$5:$C$28,MATCH($A40,'Partie 5'!$G$5:$G$28,0),1),0))</f>
        <v>0</v>
      </c>
      <c r="Z40" s="16" t="n">
        <f aca="false">SUM(_xlfn.IFNA(INDEX('Partie 5'!$J$5:$J$28,MATCH($A40,'Partie 5'!$B$5:$B$28,0),1),0) ,_xlfn.IFNA(INDEX('Partie 5'!$J$5:$J$28,MATCH($A40,'Partie 5'!$C$5:$C$28,0),1),0) , _xlfn.IFNA(INDEX('Partie 5'!$K$5:$K$28,MATCH($A40,'Partie 5'!$F$5:$F$28,0),1),0), _xlfn.IFNA(INDEX('Partie 5'!$K$5:$K$28,MATCH($A40,'Partie 5'!$G$5:$G$28,0),1),0))</f>
        <v>0</v>
      </c>
      <c r="AA40" s="16" t="n">
        <f aca="false">SUM(_xlfn.IFNA(INDEX('Partie 5'!$K$5:$K$28,MATCH($A40,'Partie 5'!$B$5:$B$28,0),1),0) ,_xlfn.IFNA(INDEX('Partie 5'!$K$5:$K$28,MATCH($A40,'Partie 5'!$C$5:$C$28,0),1),0) , _xlfn.IFNA(INDEX('Partie 5'!$J$5:$J$28,MATCH($A40,'Partie 5'!$F$5:$F$28,0),1),0), _xlfn.IFNA(INDEX('Partie 5'!$J$5:$J$28,MATCH($A40,'Partie 5'!$G$5:$G$28,0),1),0))</f>
        <v>0</v>
      </c>
      <c r="AB40" s="16" t="n">
        <f aca="false">SUM(_xlfn.IFNA(INDEX('Partie 6'!$C$5:$C$28,MATCH($A40,'Partie 6'!$B$5:$B$28,0),1),0) , _xlfn.IFNA(INDEX('Partie 6'!$B$5:$B$28,MATCH($A40,'Partie 6'!$C$5:$C$28,0),1),0),_xlfn.IFNA(INDEX('Partie 6'!$F$5:$F$28,MATCH($A40,'Partie 6'!$G$5:$G$28,0),1),0),_xlfn.IFNA(INDEX('Partie 6'!$G$5:$G$28,MATCH($A40,'Partie 6'!$F$5:$F$28,0),1),0))</f>
        <v>0</v>
      </c>
      <c r="AC40" s="16" t="n">
        <f aca="false">SUM(_xlfn.IFNA(INDEX('Partie 6'!$F$5:$F$28,MATCH($A40,'Partie 6'!$B$5:$B$28,0),1),0) ,_xlfn.IFNA(INDEX('Partie 6'!$F$5:$F$28,MATCH($A40,'Partie 6'!$C$5:$C$28,0),1),0) , _xlfn.IFNA(INDEX('Partie 6'!$B$5:$B$28,MATCH($A40,'Partie 6'!$F$5:$F$28,0),1),0),_xlfn.IFNA(INDEX('Partie 6'!$B$5:$B$28,MATCH($A40,'Partie 6'!$G$5:$G$28,0),1),0))</f>
        <v>0</v>
      </c>
      <c r="AD40" s="16" t="n">
        <f aca="false">SUM(_xlfn.IFNA(INDEX('Partie 6'!$G$5:$G$28,MATCH($A40,'Partie 6'!$B$5:$B$28,0),1),0) ,_xlfn.IFNA(INDEX('Partie 6'!$G$5:$G$28,MATCH($A40,'Partie 6'!$C$5:$C$28,0),1),0) , _xlfn.IFNA(INDEX('Partie 6'!$C$5:$C$28,MATCH($A40,'Partie 6'!$F$5:$F$28,0),1),0),_xlfn.IFNA(INDEX('Partie 6'!$C$5:$C$28,MATCH($A40,'Partie 6'!$G$5:$G$28,0),1),0))</f>
        <v>0</v>
      </c>
      <c r="AE40" s="16" t="n">
        <f aca="false">SUM(_xlfn.IFNA(INDEX('Partie 6'!$J$5:$J$28,MATCH($A40,'Partie 6'!$B$5:$B$28,0),1),0) ,_xlfn.IFNA(INDEX('Partie 6'!$J$5:$J$28,MATCH($A40,'Partie 6'!$C$5:$C$28,0),1),0) , _xlfn.IFNA(INDEX('Partie 6'!$K$5:$K$28,MATCH($A40,'Partie 6'!$F$5:$F$28,0),1),0), _xlfn.IFNA(INDEX('Partie 6'!$K$5:$K$28,MATCH($A40,'Partie 6'!$G$5:$G$28,0),1),0))</f>
        <v>0</v>
      </c>
      <c r="AF40" s="16" t="n">
        <f aca="false">SUM(_xlfn.IFNA(INDEX('Partie 6'!$K$5:$K$28,MATCH($A40,'Partie 6'!$B$5:$B$28,0),1),0) ,_xlfn.IFNA(INDEX('Partie 6'!$K$5:$K$28,MATCH($A40,'Partie 6'!$C$5:$C$28,0),1),0) , _xlfn.IFNA(INDEX('Partie 6'!$J$5:$J$28,MATCH($A40,'Partie 6'!$F$5:$F$28,0),1),0), _xlfn.IFNA(INDEX('Partie 6'!$J$5:$J$28,MATCH($A40,'Partie 6'!$G$5:$G$28,0),1),0))</f>
        <v>0</v>
      </c>
      <c r="AG40" s="16" t="n">
        <f aca="false">SUM(_xlfn.IFNA(INDEX('Partie 7'!$C$5:$C$28,MATCH($A40,'Partie 7'!$B$5:$B$28,0),1),0) , _xlfn.IFNA(INDEX('Partie 7'!$B$5:$B$28,MATCH($A40,'Partie 7'!$C$5:$C$28,0),1),0),_xlfn.IFNA(INDEX('Partie 7'!$F$5:$F$28,MATCH($A40,'Partie 7'!$G$5:$G$28,0),1),0),_xlfn.IFNA(INDEX('Partie 7'!$G$5:$G$28,MATCH($A40,'Partie 7'!$F$5:$F$28,0),1),0))</f>
        <v>0</v>
      </c>
      <c r="AH40" s="16" t="n">
        <f aca="false">SUM(_xlfn.IFNA(INDEX('Partie 7'!$F$5:$F$28,MATCH($A40,'Partie 7'!$B$5:$B$28,0),1),0) ,_xlfn.IFNA(INDEX('Partie 7'!$F$5:$F$28,MATCH($A40,'Partie 7'!$C$5:$C$28,0),1),0) , _xlfn.IFNA(INDEX('Partie 7'!$B$5:$B$28,MATCH($A40,'Partie 7'!$F$5:$F$28,0),1),0),_xlfn.IFNA(INDEX('Partie 7'!$B$5:$B$28,MATCH($A40,'Partie 7'!$G$5:$G$28,0),1),0))</f>
        <v>0</v>
      </c>
      <c r="AI40" s="16" t="n">
        <f aca="false">SUM(_xlfn.IFNA(INDEX('Partie 7'!$G$5:$G$28,MATCH($A40,'Partie 7'!$B$5:$B$28,0),1),0) ,_xlfn.IFNA(INDEX('Partie 7'!$G$5:$G$28,MATCH($A40,'Partie 7'!$C$5:$C$28,0),1),0) , _xlfn.IFNA(INDEX('Partie 7'!$C$5:$C$28,MATCH($A40,'Partie 7'!$F$5:$F$28,0),1),0),_xlfn.IFNA(INDEX('Partie 7'!$C$5:$C$28,MATCH($A40,'Partie 7'!$G$5:$G$28,0),1),0))</f>
        <v>0</v>
      </c>
      <c r="AJ40" s="16" t="n">
        <f aca="false">SUM(_xlfn.IFNA(INDEX('Partie 7'!$J$5:$J$28,MATCH($A40,'Partie 7'!$B$5:$B$28,0),1),0) ,_xlfn.IFNA(INDEX('Partie 7'!$J$5:$J$28,MATCH($A40,'Partie 7'!$C$5:$C$28,0),1),0) , _xlfn.IFNA(INDEX('Partie 7'!$K$5:$K$28,MATCH($A40,'Partie 7'!$F$5:$F$28,0),1),0), _xlfn.IFNA(INDEX('Partie 7'!$K$5:$K$28,MATCH($A40,'Partie 7'!$G$5:$G$28,0),1),0))</f>
        <v>0</v>
      </c>
      <c r="AK40" s="16" t="n">
        <f aca="false">SUM(_xlfn.IFNA(INDEX('Partie 7'!$K$5:$K$28,MATCH($A40,'Partie 7'!$B$5:$B$28,0),1),0) ,_xlfn.IFNA(INDEX('Partie 7'!$K$5:$K$28,MATCH($A40,'Partie 7'!$C$5:$C$28,0),1),0) , _xlfn.IFNA(INDEX('Partie 7'!$J$5:$J$28,MATCH($A40,'Partie 7'!$F$5:$F$28,0),1),0), _xlfn.IFNA(INDEX('Partie 7'!$J$5:$J$28,MATCH($A40,'Partie 7'!$G$5:$G$28,0),1),0))</f>
        <v>0</v>
      </c>
    </row>
    <row r="41" customFormat="false" ht="18.55" hidden="false" customHeight="false" outlineLevel="0" collapsed="false">
      <c r="A41" s="14" t="n">
        <v>39</v>
      </c>
      <c r="B41" s="15"/>
      <c r="C41" s="16" t="n">
        <f aca="false">SUM(_xlfn.IFNA(INDEX('Partie 1'!$C$5:$C$28,MATCH($A41,'Partie 1'!$B$5:$B$28,0),1),0) , _xlfn.IFNA(INDEX('Partie 1'!$B$5:$B$28,MATCH($A41,'Partie 1'!$C$5:$C$28,0),1),0),_xlfn.IFNA(INDEX('Partie 1'!$F$5:$F$28,MATCH($A41,'Partie 1'!$G$5:$G$28,0),1),0),_xlfn.IFNA(INDEX('Partie 1'!$G$5:$G$28,MATCH($A41,'Partie 1'!$F$5:$F$28,0),1),0))</f>
        <v>0</v>
      </c>
      <c r="D41" s="16" t="n">
        <f aca="false">SUM(_xlfn.IFNA(INDEX('Partie 1'!$F$5:$F$28,MATCH($A41,'Partie 1'!$B$5:$B$28,0),1),0) ,_xlfn.IFNA(INDEX('Partie 1'!$F$5:$F$28,MATCH($A41,'Partie 1'!$C$5:$C$28,0),1),0) , _xlfn.IFNA(INDEX('Partie 1'!$B$5:$B$28,MATCH($A41,'Partie 1'!$F$5:$F$28,0),1),0),_xlfn.IFNA(INDEX('Partie 1'!$B$5:$B$28,MATCH($A41,'Partie 1'!$G$5:$G$28,0),1),0))</f>
        <v>0</v>
      </c>
      <c r="E41" s="16" t="n">
        <f aca="false">SUM(_xlfn.IFNA(INDEX('Partie 1'!$G$5:$G$28,MATCH($A41,'Partie 1'!$B$5:$B$28,0),1),0) ,_xlfn.IFNA(INDEX('Partie 1'!$G$5:$G$28,MATCH($A41,'Partie 1'!$C$5:$C$28,0),1),0) , _xlfn.IFNA(INDEX('Partie 1'!$C$5:$C$28,MATCH($A41,'Partie 1'!$F$5:$F$28,0),1),0),_xlfn.IFNA(INDEX('Partie 1'!$C$5:$C$28,MATCH($A41,'Partie 1'!$G$5:$G$28,0),1),0))</f>
        <v>0</v>
      </c>
      <c r="F41" s="16" t="n">
        <f aca="false">SUM(_xlfn.IFNA(INDEX('Partie 1'!$J$5:$J$28,MATCH($A41,'Partie 1'!$B$5:$B$28,0),1),0) ,_xlfn.IFNA(INDEX('Partie 1'!$J$5:$J$28,MATCH($A41,'Partie 1'!$C$5:$C$28,0),1),0) , _xlfn.IFNA(INDEX('Partie 1'!$K$5:$K$28,MATCH($A41,'Partie 1'!$F$5:$F$28,0),1),0), _xlfn.IFNA(INDEX('Partie 1'!$K$5:$K$28,MATCH($A41,'Partie 1'!$G$5:$G$28,0),1),0))</f>
        <v>0</v>
      </c>
      <c r="G41" s="16" t="n">
        <f aca="false">SUM(_xlfn.IFNA(INDEX('Partie 1'!$K$5:$K$28,MATCH($A41,'Partie 1'!$B$5:$B$28,0),1),0) ,_xlfn.IFNA(INDEX('Partie 1'!$K$5:$K$28,MATCH($A41,'Partie 1'!$C$5:$C$28,0),1),0) , _xlfn.IFNA(INDEX('Partie 1'!$J$5:$J$28,MATCH($A41,'Partie 1'!$F$5:$F$28,0),1),0), _xlfn.IFNA(INDEX('Partie 1'!$J$5:$J$28,MATCH($A41,'Partie 1'!$G$5:$G$28,0),1),0))</f>
        <v>0</v>
      </c>
      <c r="H41" s="16" t="n">
        <f aca="false">SUM(_xlfn.IFNA(INDEX('Partie 2'!$C$5:$C$28,MATCH($A41,'Partie 2'!$B$5:$B$28,0),1),0) , _xlfn.IFNA(INDEX('Partie 2'!$B$5:$B$28,MATCH($A41,'Partie 2'!$C$5:$C$28,0),1),0),_xlfn.IFNA(INDEX('Partie 2'!$F$5:$F$28,MATCH($A41,'Partie 2'!$G$5:$G$28,0),1),0),_xlfn.IFNA(INDEX('Partie 2'!$G$5:$G$28,MATCH($A41,'Partie 2'!$F$5:$F$28,0),1),0))</f>
        <v>0</v>
      </c>
      <c r="I41" s="16" t="n">
        <f aca="false">SUM(_xlfn.IFNA(INDEX('Partie 2'!$F$5:$F$28,MATCH($A41,'Partie 2'!$B$5:$B$28,0),1),0) ,_xlfn.IFNA(INDEX('Partie 2'!$F$5:$F$28,MATCH($A41,'Partie 2'!$C$5:$C$28,0),1),0) , _xlfn.IFNA(INDEX('Partie 2'!$B$5:$B$28,MATCH($A41,'Partie 2'!$F$5:$F$28,0),1),0),_xlfn.IFNA(INDEX('Partie 2'!$B$5:$B$28,MATCH($A41,'Partie 2'!$G$5:$G$28,0),1),0))</f>
        <v>0</v>
      </c>
      <c r="J41" s="16" t="n">
        <f aca="false">SUM(_xlfn.IFNA(INDEX('Partie 2'!$G$5:$G$28,MATCH($A41,'Partie 2'!$B$5:$B$28,0),1),0) ,_xlfn.IFNA(INDEX('Partie 2'!$G$5:$G$28,MATCH($A41,'Partie 2'!$C$5:$C$28,0),1),0) , _xlfn.IFNA(INDEX('Partie 2'!$C$5:$C$28,MATCH($A41,'Partie 2'!$F$5:$F$28,0),1),0),_xlfn.IFNA(INDEX('Partie 2'!$C$5:$C$28,MATCH($A41,'Partie 2'!$G$5:$G$28,0),1),0))</f>
        <v>0</v>
      </c>
      <c r="K41" s="16" t="n">
        <f aca="false">SUM(_xlfn.IFNA(INDEX('Partie 2'!$J$5:$J$28,MATCH($A41,'Partie 2'!$B$5:$B$28,0),1),0) ,_xlfn.IFNA(INDEX('Partie 2'!$J$5:$J$28,MATCH($A41,'Partie 2'!$C$5:$C$28,0),1),0) , _xlfn.IFNA(INDEX('Partie 2'!$K$5:$K$28,MATCH($A41,'Partie 2'!$F$5:$F$28,0),1),0), _xlfn.IFNA(INDEX('Partie 2'!$K$5:$K$28,MATCH($A41,'Partie 2'!$G$5:$G$28,0),1),0))</f>
        <v>0</v>
      </c>
      <c r="L41" s="16" t="n">
        <f aca="false">SUM(_xlfn.IFNA(INDEX('Partie 2'!$K$5:$K$28,MATCH($A41,'Partie 2'!$B$5:$B$28,0),1),0) ,_xlfn.IFNA(INDEX('Partie 2'!$K$5:$K$28,MATCH($A41,'Partie 2'!$C$5:$C$28,0),1),0) , _xlfn.IFNA(INDEX('Partie 2'!$J$5:$J$28,MATCH($A41,'Partie 2'!$F$5:$F$28,0),1),0), _xlfn.IFNA(INDEX('Partie 2'!$J$5:$J$28,MATCH($A41,'Partie 2'!$G$5:$G$28,0),1),0))</f>
        <v>0</v>
      </c>
      <c r="M41" s="16" t="n">
        <f aca="false">SUM(_xlfn.IFNA(INDEX('Partie 3'!$C$5:$C$28,MATCH($A41,'Partie 3'!$B$5:$B$28,0),1),0) , _xlfn.IFNA(INDEX('Partie 3'!$B$5:$B$28,MATCH($A41,'Partie 3'!$C$5:$C$28,0),1),0),_xlfn.IFNA(INDEX('Partie 3'!$F$5:$F$28,MATCH($A41,'Partie 3'!$G$5:$G$28,0),1),0),_xlfn.IFNA(INDEX('Partie 3'!$G$5:$G$28,MATCH($A41,'Partie 3'!$F$5:$F$28,0),1),0))</f>
        <v>0</v>
      </c>
      <c r="N41" s="16" t="n">
        <f aca="false">SUM(_xlfn.IFNA(INDEX('Partie 3'!$F$5:$F$28,MATCH($A41,'Partie 3'!$B$5:$B$28,0),1),0) ,_xlfn.IFNA(INDEX('Partie 3'!$F$5:$F$28,MATCH($A41,'Partie 3'!$C$5:$C$28,0),1),0) , _xlfn.IFNA(INDEX('Partie 3'!$B$5:$B$28,MATCH($A41,'Partie 3'!$F$5:$F$28,0),1),0),_xlfn.IFNA(INDEX('Partie 3'!$B$5:$B$28,MATCH($A41,'Partie 3'!$G$5:$G$28,0),1),0))</f>
        <v>0</v>
      </c>
      <c r="O41" s="16" t="n">
        <f aca="false">SUM(_xlfn.IFNA(INDEX('Partie 3'!$G$5:$G$28,MATCH($A41,'Partie 3'!$B$5:$B$28,0),1),0) ,_xlfn.IFNA(INDEX('Partie 3'!$G$5:$G$28,MATCH($A41,'Partie 3'!$C$5:$C$28,0),1),0) , _xlfn.IFNA(INDEX('Partie 3'!$C$5:$C$28,MATCH($A41,'Partie 3'!$F$5:$F$28,0),1),0),_xlfn.IFNA(INDEX('Partie 3'!$C$5:$C$28,MATCH($A41,'Partie 3'!$G$5:$G$28,0),1),0))</f>
        <v>0</v>
      </c>
      <c r="P41" s="16" t="n">
        <f aca="false">SUM(_xlfn.IFNA(INDEX('Partie 3'!$J$5:$J$28,MATCH($A41,'Partie 3'!$B$5:$B$28,0),1),0) ,_xlfn.IFNA(INDEX('Partie 3'!$J$5:$J$28,MATCH($A41,'Partie 3'!$C$5:$C$28,0),1),0) , _xlfn.IFNA(INDEX('Partie 3'!$K$5:$K$28,MATCH($A41,'Partie 3'!$F$5:$F$28,0),1),0), _xlfn.IFNA(INDEX('Partie 3'!$K$5:$K$28,MATCH($A41,'Partie 3'!$G$5:$G$28,0),1),0))</f>
        <v>0</v>
      </c>
      <c r="Q41" s="16" t="n">
        <f aca="false">SUM(_xlfn.IFNA(INDEX('Partie 3'!$K$5:$K$28,MATCH($A41,'Partie 3'!$B$5:$B$28,0),1),0) ,_xlfn.IFNA(INDEX('Partie 3'!$K$5:$K$28,MATCH($A41,'Partie 3'!$C$5:$C$28,0),1),0) , _xlfn.IFNA(INDEX('Partie 3'!$J$5:$J$28,MATCH($A41,'Partie 3'!$F$5:$F$28,0),1),0), _xlfn.IFNA(INDEX('Partie 3'!$J$5:$J$28,MATCH($A41,'Partie 3'!$G$5:$G$28,0),1),0))</f>
        <v>0</v>
      </c>
      <c r="R41" s="16" t="n">
        <f aca="false">SUM(_xlfn.IFNA(INDEX('Partie 4'!$C$5:$C$28,MATCH($A41,'Partie 4'!$B$5:$B$28,0),1),0) , _xlfn.IFNA(INDEX('Partie 4'!$B$5:$B$28,MATCH($A41,'Partie 4'!$C$5:$C$28,0),1),0),_xlfn.IFNA(INDEX('Partie 4'!$F$5:$F$28,MATCH($A41,'Partie 4'!$G$5:$G$28,0),1),0),_xlfn.IFNA(INDEX('Partie 4'!$G$5:$G$28,MATCH($A41,'Partie 4'!$F$5:$F$28,0),1),0))</f>
        <v>0</v>
      </c>
      <c r="S41" s="16" t="n">
        <f aca="false">SUM(_xlfn.IFNA(INDEX('Partie 4'!$F$5:$F$28,MATCH($A41,'Partie 4'!$B$5:$B$28,0),1),0) ,_xlfn.IFNA(INDEX('Partie 4'!$F$5:$F$28,MATCH($A41,'Partie 4'!$C$5:$C$28,0),1),0) , _xlfn.IFNA(INDEX('Partie 4'!$B$5:$B$28,MATCH($A41,'Partie 4'!$F$5:$F$28,0),1),0),_xlfn.IFNA(INDEX('Partie 4'!$B$5:$B$28,MATCH($A41,'Partie 4'!$G$5:$G$28,0),1),0))</f>
        <v>0</v>
      </c>
      <c r="T41" s="16" t="n">
        <f aca="false">SUM(_xlfn.IFNA(INDEX('Partie 4'!$G$5:$G$28,MATCH($A41,'Partie 4'!$B$5:$B$28,0),1),0) ,_xlfn.IFNA(INDEX('Partie 4'!$G$5:$G$28,MATCH($A41,'Partie 4'!$C$5:$C$28,0),1),0) , _xlfn.IFNA(INDEX('Partie 4'!$C$5:$C$28,MATCH($A41,'Partie 4'!$F$5:$F$28,0),1),0),_xlfn.IFNA(INDEX('Partie 4'!$C$5:$C$28,MATCH($A41,'Partie 4'!$G$5:$G$28,0),1),0))</f>
        <v>0</v>
      </c>
      <c r="U41" s="16" t="n">
        <f aca="false">SUM(_xlfn.IFNA(INDEX('Partie 4'!$J$5:$J$28,MATCH($A41,'Partie 4'!$B$5:$B$28,0),1),0) ,_xlfn.IFNA(INDEX('Partie 4'!$J$5:$J$28,MATCH($A41,'Partie 4'!$C$5:$C$28,0),1),0) , _xlfn.IFNA(INDEX('Partie 4'!$K$5:$K$28,MATCH($A41,'Partie 4'!$F$5:$F$28,0),1),0), _xlfn.IFNA(INDEX('Partie 4'!$K$5:$K$28,MATCH($A41,'Partie 4'!$G$5:$G$28,0),1),0))</f>
        <v>0</v>
      </c>
      <c r="V41" s="16" t="n">
        <f aca="false">SUM(_xlfn.IFNA(INDEX('Partie 4'!$K$5:$K$28,MATCH($A41,'Partie 4'!$B$5:$B$28,0),1),0) ,_xlfn.IFNA(INDEX('Partie 4'!$K$5:$K$28,MATCH($A41,'Partie 4'!$C$5:$C$28,0),1),0) , _xlfn.IFNA(INDEX('Partie 4'!$J$5:$J$28,MATCH($A41,'Partie 4'!$F$5:$F$28,0),1),0), _xlfn.IFNA(INDEX('Partie 4'!$J$5:$J$28,MATCH($A41,'Partie 4'!$G$5:$G$28,0),1),0))</f>
        <v>0</v>
      </c>
      <c r="W41" s="16" t="n">
        <f aca="false">SUM(_xlfn.IFNA(INDEX('Partie 5'!$C$5:$C$28,MATCH($A41,'Partie 5'!$B$5:$B$28,0),1),0) , _xlfn.IFNA(INDEX('Partie 5'!$B$5:$B$28,MATCH($A41,'Partie 5'!$C$5:$C$28,0),1),0),_xlfn.IFNA(INDEX('Partie 5'!$F$5:$F$28,MATCH($A41,'Partie 5'!$G$5:$G$28,0),1),0),_xlfn.IFNA(INDEX('Partie 5'!$G$5:$G$28,MATCH($A41,'Partie 5'!$F$5:$F$28,0),1),0))</f>
        <v>0</v>
      </c>
      <c r="X41" s="16" t="n">
        <f aca="false">SUM(_xlfn.IFNA(INDEX('Partie 5'!$F$5:$F$28,MATCH($A41,'Partie 5'!$B$5:$B$28,0),1),0) ,_xlfn.IFNA(INDEX('Partie 5'!$F$5:$F$28,MATCH($A41,'Partie 5'!$C$5:$C$28,0),1),0) , _xlfn.IFNA(INDEX('Partie 5'!$B$5:$B$28,MATCH($A41,'Partie 5'!$F$5:$F$28,0),1),0),_xlfn.IFNA(INDEX('Partie 5'!$B$5:$B$28,MATCH($A41,'Partie 5'!$G$5:$G$28,0),1),0))</f>
        <v>0</v>
      </c>
      <c r="Y41" s="16" t="n">
        <f aca="false">SUM(_xlfn.IFNA(INDEX('Partie 5'!$G$5:$G$28,MATCH($A41,'Partie 5'!$B$5:$B$28,0),1),0) ,_xlfn.IFNA(INDEX('Partie 5'!$G$5:$G$28,MATCH($A41,'Partie 5'!$C$5:$C$28,0),1),0) , _xlfn.IFNA(INDEX('Partie 5'!$C$5:$C$28,MATCH($A41,'Partie 5'!$F$5:$F$28,0),1),0),_xlfn.IFNA(INDEX('Partie 5'!$C$5:$C$28,MATCH($A41,'Partie 5'!$G$5:$G$28,0),1),0))</f>
        <v>0</v>
      </c>
      <c r="Z41" s="16" t="n">
        <f aca="false">SUM(_xlfn.IFNA(INDEX('Partie 5'!$J$5:$J$28,MATCH($A41,'Partie 5'!$B$5:$B$28,0),1),0) ,_xlfn.IFNA(INDEX('Partie 5'!$J$5:$J$28,MATCH($A41,'Partie 5'!$C$5:$C$28,0),1),0) , _xlfn.IFNA(INDEX('Partie 5'!$K$5:$K$28,MATCH($A41,'Partie 5'!$F$5:$F$28,0),1),0), _xlfn.IFNA(INDEX('Partie 5'!$K$5:$K$28,MATCH($A41,'Partie 5'!$G$5:$G$28,0),1),0))</f>
        <v>0</v>
      </c>
      <c r="AA41" s="16" t="n">
        <f aca="false">SUM(_xlfn.IFNA(INDEX('Partie 5'!$K$5:$K$28,MATCH($A41,'Partie 5'!$B$5:$B$28,0),1),0) ,_xlfn.IFNA(INDEX('Partie 5'!$K$5:$K$28,MATCH($A41,'Partie 5'!$C$5:$C$28,0),1),0) , _xlfn.IFNA(INDEX('Partie 5'!$J$5:$J$28,MATCH($A41,'Partie 5'!$F$5:$F$28,0),1),0), _xlfn.IFNA(INDEX('Partie 5'!$J$5:$J$28,MATCH($A41,'Partie 5'!$G$5:$G$28,0),1),0))</f>
        <v>0</v>
      </c>
      <c r="AB41" s="16" t="n">
        <f aca="false">SUM(_xlfn.IFNA(INDEX('Partie 6'!$C$5:$C$28,MATCH($A41,'Partie 6'!$B$5:$B$28,0),1),0) , _xlfn.IFNA(INDEX('Partie 6'!$B$5:$B$28,MATCH($A41,'Partie 6'!$C$5:$C$28,0),1),0),_xlfn.IFNA(INDEX('Partie 6'!$F$5:$F$28,MATCH($A41,'Partie 6'!$G$5:$G$28,0),1),0),_xlfn.IFNA(INDEX('Partie 6'!$G$5:$G$28,MATCH($A41,'Partie 6'!$F$5:$F$28,0),1),0))</f>
        <v>0</v>
      </c>
      <c r="AC41" s="16" t="n">
        <f aca="false">SUM(_xlfn.IFNA(INDEX('Partie 6'!$F$5:$F$28,MATCH($A41,'Partie 6'!$B$5:$B$28,0),1),0) ,_xlfn.IFNA(INDEX('Partie 6'!$F$5:$F$28,MATCH($A41,'Partie 6'!$C$5:$C$28,0),1),0) , _xlfn.IFNA(INDEX('Partie 6'!$B$5:$B$28,MATCH($A41,'Partie 6'!$F$5:$F$28,0),1),0),_xlfn.IFNA(INDEX('Partie 6'!$B$5:$B$28,MATCH($A41,'Partie 6'!$G$5:$G$28,0),1),0))</f>
        <v>0</v>
      </c>
      <c r="AD41" s="16" t="n">
        <f aca="false">SUM(_xlfn.IFNA(INDEX('Partie 6'!$G$5:$G$28,MATCH($A41,'Partie 6'!$B$5:$B$28,0),1),0) ,_xlfn.IFNA(INDEX('Partie 6'!$G$5:$G$28,MATCH($A41,'Partie 6'!$C$5:$C$28,0),1),0) , _xlfn.IFNA(INDEX('Partie 6'!$C$5:$C$28,MATCH($A41,'Partie 6'!$F$5:$F$28,0),1),0),_xlfn.IFNA(INDEX('Partie 6'!$C$5:$C$28,MATCH($A41,'Partie 6'!$G$5:$G$28,0),1),0))</f>
        <v>0</v>
      </c>
      <c r="AE41" s="16" t="n">
        <f aca="false">SUM(_xlfn.IFNA(INDEX('Partie 6'!$J$5:$J$28,MATCH($A41,'Partie 6'!$B$5:$B$28,0),1),0) ,_xlfn.IFNA(INDEX('Partie 6'!$J$5:$J$28,MATCH($A41,'Partie 6'!$C$5:$C$28,0),1),0) , _xlfn.IFNA(INDEX('Partie 6'!$K$5:$K$28,MATCH($A41,'Partie 6'!$F$5:$F$28,0),1),0), _xlfn.IFNA(INDEX('Partie 6'!$K$5:$K$28,MATCH($A41,'Partie 6'!$G$5:$G$28,0),1),0))</f>
        <v>0</v>
      </c>
      <c r="AF41" s="16" t="n">
        <f aca="false">SUM(_xlfn.IFNA(INDEX('Partie 6'!$K$5:$K$28,MATCH($A41,'Partie 6'!$B$5:$B$28,0),1),0) ,_xlfn.IFNA(INDEX('Partie 6'!$K$5:$K$28,MATCH($A41,'Partie 6'!$C$5:$C$28,0),1),0) , _xlfn.IFNA(INDEX('Partie 6'!$J$5:$J$28,MATCH($A41,'Partie 6'!$F$5:$F$28,0),1),0), _xlfn.IFNA(INDEX('Partie 6'!$J$5:$J$28,MATCH($A41,'Partie 6'!$G$5:$G$28,0),1),0))</f>
        <v>0</v>
      </c>
      <c r="AG41" s="16" t="n">
        <f aca="false">SUM(_xlfn.IFNA(INDEX('Partie 7'!$C$5:$C$28,MATCH($A41,'Partie 7'!$B$5:$B$28,0),1),0) , _xlfn.IFNA(INDEX('Partie 7'!$B$5:$B$28,MATCH($A41,'Partie 7'!$C$5:$C$28,0),1),0),_xlfn.IFNA(INDEX('Partie 7'!$F$5:$F$28,MATCH($A41,'Partie 7'!$G$5:$G$28,0),1),0),_xlfn.IFNA(INDEX('Partie 7'!$G$5:$G$28,MATCH($A41,'Partie 7'!$F$5:$F$28,0),1),0))</f>
        <v>0</v>
      </c>
      <c r="AH41" s="16" t="n">
        <f aca="false">SUM(_xlfn.IFNA(INDEX('Partie 7'!$F$5:$F$28,MATCH($A41,'Partie 7'!$B$5:$B$28,0),1),0) ,_xlfn.IFNA(INDEX('Partie 7'!$F$5:$F$28,MATCH($A41,'Partie 7'!$C$5:$C$28,0),1),0) , _xlfn.IFNA(INDEX('Partie 7'!$B$5:$B$28,MATCH($A41,'Partie 7'!$F$5:$F$28,0),1),0),_xlfn.IFNA(INDEX('Partie 7'!$B$5:$B$28,MATCH($A41,'Partie 7'!$G$5:$G$28,0),1),0))</f>
        <v>0</v>
      </c>
      <c r="AI41" s="16" t="n">
        <f aca="false">SUM(_xlfn.IFNA(INDEX('Partie 7'!$G$5:$G$28,MATCH($A41,'Partie 7'!$B$5:$B$28,0),1),0) ,_xlfn.IFNA(INDEX('Partie 7'!$G$5:$G$28,MATCH($A41,'Partie 7'!$C$5:$C$28,0),1),0) , _xlfn.IFNA(INDEX('Partie 7'!$C$5:$C$28,MATCH($A41,'Partie 7'!$F$5:$F$28,0),1),0),_xlfn.IFNA(INDEX('Partie 7'!$C$5:$C$28,MATCH($A41,'Partie 7'!$G$5:$G$28,0),1),0))</f>
        <v>0</v>
      </c>
      <c r="AJ41" s="16" t="n">
        <f aca="false">SUM(_xlfn.IFNA(INDEX('Partie 7'!$J$5:$J$28,MATCH($A41,'Partie 7'!$B$5:$B$28,0),1),0) ,_xlfn.IFNA(INDEX('Partie 7'!$J$5:$J$28,MATCH($A41,'Partie 7'!$C$5:$C$28,0),1),0) , _xlfn.IFNA(INDEX('Partie 7'!$K$5:$K$28,MATCH($A41,'Partie 7'!$F$5:$F$28,0),1),0), _xlfn.IFNA(INDEX('Partie 7'!$K$5:$K$28,MATCH($A41,'Partie 7'!$G$5:$G$28,0),1),0))</f>
        <v>0</v>
      </c>
      <c r="AK41" s="16" t="n">
        <f aca="false">SUM(_xlfn.IFNA(INDEX('Partie 7'!$K$5:$K$28,MATCH($A41,'Partie 7'!$B$5:$B$28,0),1),0) ,_xlfn.IFNA(INDEX('Partie 7'!$K$5:$K$28,MATCH($A41,'Partie 7'!$C$5:$C$28,0),1),0) , _xlfn.IFNA(INDEX('Partie 7'!$J$5:$J$28,MATCH($A41,'Partie 7'!$F$5:$F$28,0),1),0), _xlfn.IFNA(INDEX('Partie 7'!$J$5:$J$28,MATCH($A41,'Partie 7'!$G$5:$G$28,0),1),0))</f>
        <v>0</v>
      </c>
    </row>
    <row r="42" customFormat="false" ht="18.55" hidden="false" customHeight="false" outlineLevel="0" collapsed="false">
      <c r="A42" s="14" t="n">
        <v>40</v>
      </c>
      <c r="B42" s="15"/>
      <c r="C42" s="16" t="n">
        <f aca="false">SUM(_xlfn.IFNA(INDEX('Partie 1'!$C$5:$C$28,MATCH($A42,'Partie 1'!$B$5:$B$28,0),1),0) , _xlfn.IFNA(INDEX('Partie 1'!$B$5:$B$28,MATCH($A42,'Partie 1'!$C$5:$C$28,0),1),0),_xlfn.IFNA(INDEX('Partie 1'!$F$5:$F$28,MATCH($A42,'Partie 1'!$G$5:$G$28,0),1),0),_xlfn.IFNA(INDEX('Partie 1'!$G$5:$G$28,MATCH($A42,'Partie 1'!$F$5:$F$28,0),1),0))</f>
        <v>0</v>
      </c>
      <c r="D42" s="16" t="n">
        <f aca="false">SUM(_xlfn.IFNA(INDEX('Partie 1'!$F$5:$F$28,MATCH($A42,'Partie 1'!$B$5:$B$28,0),1),0) ,_xlfn.IFNA(INDEX('Partie 1'!$F$5:$F$28,MATCH($A42,'Partie 1'!$C$5:$C$28,0),1),0) , _xlfn.IFNA(INDEX('Partie 1'!$B$5:$B$28,MATCH($A42,'Partie 1'!$F$5:$F$28,0),1),0),_xlfn.IFNA(INDEX('Partie 1'!$B$5:$B$28,MATCH($A42,'Partie 1'!$G$5:$G$28,0),1),0))</f>
        <v>0</v>
      </c>
      <c r="E42" s="16" t="n">
        <f aca="false">SUM(_xlfn.IFNA(INDEX('Partie 1'!$G$5:$G$28,MATCH($A42,'Partie 1'!$B$5:$B$28,0),1),0) ,_xlfn.IFNA(INDEX('Partie 1'!$G$5:$G$28,MATCH($A42,'Partie 1'!$C$5:$C$28,0),1),0) , _xlfn.IFNA(INDEX('Partie 1'!$C$5:$C$28,MATCH($A42,'Partie 1'!$F$5:$F$28,0),1),0),_xlfn.IFNA(INDEX('Partie 1'!$C$5:$C$28,MATCH($A42,'Partie 1'!$G$5:$G$28,0),1),0))</f>
        <v>0</v>
      </c>
      <c r="F42" s="16" t="n">
        <f aca="false">SUM(_xlfn.IFNA(INDEX('Partie 1'!$J$5:$J$28,MATCH($A42,'Partie 1'!$B$5:$B$28,0),1),0) ,_xlfn.IFNA(INDEX('Partie 1'!$J$5:$J$28,MATCH($A42,'Partie 1'!$C$5:$C$28,0),1),0) , _xlfn.IFNA(INDEX('Partie 1'!$K$5:$K$28,MATCH($A42,'Partie 1'!$F$5:$F$28,0),1),0), _xlfn.IFNA(INDEX('Partie 1'!$K$5:$K$28,MATCH($A42,'Partie 1'!$G$5:$G$28,0),1),0))</f>
        <v>0</v>
      </c>
      <c r="G42" s="16" t="n">
        <f aca="false">SUM(_xlfn.IFNA(INDEX('Partie 1'!$K$5:$K$28,MATCH($A42,'Partie 1'!$B$5:$B$28,0),1),0) ,_xlfn.IFNA(INDEX('Partie 1'!$K$5:$K$28,MATCH($A42,'Partie 1'!$C$5:$C$28,0),1),0) , _xlfn.IFNA(INDEX('Partie 1'!$J$5:$J$28,MATCH($A42,'Partie 1'!$F$5:$F$28,0),1),0), _xlfn.IFNA(INDEX('Partie 1'!$J$5:$J$28,MATCH($A42,'Partie 1'!$G$5:$G$28,0),1),0))</f>
        <v>0</v>
      </c>
      <c r="H42" s="16" t="n">
        <f aca="false">SUM(_xlfn.IFNA(INDEX('Partie 2'!$C$5:$C$28,MATCH($A42,'Partie 2'!$B$5:$B$28,0),1),0) , _xlfn.IFNA(INDEX('Partie 2'!$B$5:$B$28,MATCH($A42,'Partie 2'!$C$5:$C$28,0),1),0),_xlfn.IFNA(INDEX('Partie 2'!$F$5:$F$28,MATCH($A42,'Partie 2'!$G$5:$G$28,0),1),0),_xlfn.IFNA(INDEX('Partie 2'!$G$5:$G$28,MATCH($A42,'Partie 2'!$F$5:$F$28,0),1),0))</f>
        <v>0</v>
      </c>
      <c r="I42" s="16" t="n">
        <f aca="false">SUM(_xlfn.IFNA(INDEX('Partie 2'!$F$5:$F$28,MATCH($A42,'Partie 2'!$B$5:$B$28,0),1),0) ,_xlfn.IFNA(INDEX('Partie 2'!$F$5:$F$28,MATCH($A42,'Partie 2'!$C$5:$C$28,0),1),0) , _xlfn.IFNA(INDEX('Partie 2'!$B$5:$B$28,MATCH($A42,'Partie 2'!$F$5:$F$28,0),1),0),_xlfn.IFNA(INDEX('Partie 2'!$B$5:$B$28,MATCH($A42,'Partie 2'!$G$5:$G$28,0),1),0))</f>
        <v>0</v>
      </c>
      <c r="J42" s="16" t="n">
        <f aca="false">SUM(_xlfn.IFNA(INDEX('Partie 2'!$G$5:$G$28,MATCH($A42,'Partie 2'!$B$5:$B$28,0),1),0) ,_xlfn.IFNA(INDEX('Partie 2'!$G$5:$G$28,MATCH($A42,'Partie 2'!$C$5:$C$28,0),1),0) , _xlfn.IFNA(INDEX('Partie 2'!$C$5:$C$28,MATCH($A42,'Partie 2'!$F$5:$F$28,0),1),0),_xlfn.IFNA(INDEX('Partie 2'!$C$5:$C$28,MATCH($A42,'Partie 2'!$G$5:$G$28,0),1),0))</f>
        <v>0</v>
      </c>
      <c r="K42" s="16" t="n">
        <f aca="false">SUM(_xlfn.IFNA(INDEX('Partie 2'!$J$5:$J$28,MATCH($A42,'Partie 2'!$B$5:$B$28,0),1),0) ,_xlfn.IFNA(INDEX('Partie 2'!$J$5:$J$28,MATCH($A42,'Partie 2'!$C$5:$C$28,0),1),0) , _xlfn.IFNA(INDEX('Partie 2'!$K$5:$K$28,MATCH($A42,'Partie 2'!$F$5:$F$28,0),1),0), _xlfn.IFNA(INDEX('Partie 2'!$K$5:$K$28,MATCH($A42,'Partie 2'!$G$5:$G$28,0),1),0))</f>
        <v>0</v>
      </c>
      <c r="L42" s="16" t="n">
        <f aca="false">SUM(_xlfn.IFNA(INDEX('Partie 2'!$K$5:$K$28,MATCH($A42,'Partie 2'!$B$5:$B$28,0),1),0) ,_xlfn.IFNA(INDEX('Partie 2'!$K$5:$K$28,MATCH($A42,'Partie 2'!$C$5:$C$28,0),1),0) , _xlfn.IFNA(INDEX('Partie 2'!$J$5:$J$28,MATCH($A42,'Partie 2'!$F$5:$F$28,0),1),0), _xlfn.IFNA(INDEX('Partie 2'!$J$5:$J$28,MATCH($A42,'Partie 2'!$G$5:$G$28,0),1),0))</f>
        <v>0</v>
      </c>
      <c r="M42" s="16" t="n">
        <f aca="false">SUM(_xlfn.IFNA(INDEX('Partie 3'!$C$5:$C$28,MATCH($A42,'Partie 3'!$B$5:$B$28,0),1),0) , _xlfn.IFNA(INDEX('Partie 3'!$B$5:$B$28,MATCH($A42,'Partie 3'!$C$5:$C$28,0),1),0),_xlfn.IFNA(INDEX('Partie 3'!$F$5:$F$28,MATCH($A42,'Partie 3'!$G$5:$G$28,0),1),0),_xlfn.IFNA(INDEX('Partie 3'!$G$5:$G$28,MATCH($A42,'Partie 3'!$F$5:$F$28,0),1),0))</f>
        <v>0</v>
      </c>
      <c r="N42" s="16" t="n">
        <f aca="false">SUM(_xlfn.IFNA(INDEX('Partie 3'!$F$5:$F$28,MATCH($A42,'Partie 3'!$B$5:$B$28,0),1),0) ,_xlfn.IFNA(INDEX('Partie 3'!$F$5:$F$28,MATCH($A42,'Partie 3'!$C$5:$C$28,0),1),0) , _xlfn.IFNA(INDEX('Partie 3'!$B$5:$B$28,MATCH($A42,'Partie 3'!$F$5:$F$28,0),1),0),_xlfn.IFNA(INDEX('Partie 3'!$B$5:$B$28,MATCH($A42,'Partie 3'!$G$5:$G$28,0),1),0))</f>
        <v>0</v>
      </c>
      <c r="O42" s="16" t="n">
        <f aca="false">SUM(_xlfn.IFNA(INDEX('Partie 3'!$G$5:$G$28,MATCH($A42,'Partie 3'!$B$5:$B$28,0),1),0) ,_xlfn.IFNA(INDEX('Partie 3'!$G$5:$G$28,MATCH($A42,'Partie 3'!$C$5:$C$28,0),1),0) , _xlfn.IFNA(INDEX('Partie 3'!$C$5:$C$28,MATCH($A42,'Partie 3'!$F$5:$F$28,0),1),0),_xlfn.IFNA(INDEX('Partie 3'!$C$5:$C$28,MATCH($A42,'Partie 3'!$G$5:$G$28,0),1),0))</f>
        <v>0</v>
      </c>
      <c r="P42" s="16" t="n">
        <f aca="false">SUM(_xlfn.IFNA(INDEX('Partie 3'!$J$5:$J$28,MATCH($A42,'Partie 3'!$B$5:$B$28,0),1),0) ,_xlfn.IFNA(INDEX('Partie 3'!$J$5:$J$28,MATCH($A42,'Partie 3'!$C$5:$C$28,0),1),0) , _xlfn.IFNA(INDEX('Partie 3'!$K$5:$K$28,MATCH($A42,'Partie 3'!$F$5:$F$28,0),1),0), _xlfn.IFNA(INDEX('Partie 3'!$K$5:$K$28,MATCH($A42,'Partie 3'!$G$5:$G$28,0),1),0))</f>
        <v>0</v>
      </c>
      <c r="Q42" s="16" t="n">
        <f aca="false">SUM(_xlfn.IFNA(INDEX('Partie 3'!$K$5:$K$28,MATCH($A42,'Partie 3'!$B$5:$B$28,0),1),0) ,_xlfn.IFNA(INDEX('Partie 3'!$K$5:$K$28,MATCH($A42,'Partie 3'!$C$5:$C$28,0),1),0) , _xlfn.IFNA(INDEX('Partie 3'!$J$5:$J$28,MATCH($A42,'Partie 3'!$F$5:$F$28,0),1),0), _xlfn.IFNA(INDEX('Partie 3'!$J$5:$J$28,MATCH($A42,'Partie 3'!$G$5:$G$28,0),1),0))</f>
        <v>0</v>
      </c>
      <c r="R42" s="16" t="n">
        <f aca="false">SUM(_xlfn.IFNA(INDEX('Partie 4'!$C$5:$C$28,MATCH($A42,'Partie 4'!$B$5:$B$28,0),1),0) , _xlfn.IFNA(INDEX('Partie 4'!$B$5:$B$28,MATCH($A42,'Partie 4'!$C$5:$C$28,0),1),0),_xlfn.IFNA(INDEX('Partie 4'!$F$5:$F$28,MATCH($A42,'Partie 4'!$G$5:$G$28,0),1),0),_xlfn.IFNA(INDEX('Partie 4'!$G$5:$G$28,MATCH($A42,'Partie 4'!$F$5:$F$28,0),1),0))</f>
        <v>0</v>
      </c>
      <c r="S42" s="16" t="n">
        <f aca="false">SUM(_xlfn.IFNA(INDEX('Partie 4'!$F$5:$F$28,MATCH($A42,'Partie 4'!$B$5:$B$28,0),1),0) ,_xlfn.IFNA(INDEX('Partie 4'!$F$5:$F$28,MATCH($A42,'Partie 4'!$C$5:$C$28,0),1),0) , _xlfn.IFNA(INDEX('Partie 4'!$B$5:$B$28,MATCH($A42,'Partie 4'!$F$5:$F$28,0),1),0),_xlfn.IFNA(INDEX('Partie 4'!$B$5:$B$28,MATCH($A42,'Partie 4'!$G$5:$G$28,0),1),0))</f>
        <v>0</v>
      </c>
      <c r="T42" s="16" t="n">
        <f aca="false">SUM(_xlfn.IFNA(INDEX('Partie 4'!$G$5:$G$28,MATCH($A42,'Partie 4'!$B$5:$B$28,0),1),0) ,_xlfn.IFNA(INDEX('Partie 4'!$G$5:$G$28,MATCH($A42,'Partie 4'!$C$5:$C$28,0),1),0) , _xlfn.IFNA(INDEX('Partie 4'!$C$5:$C$28,MATCH($A42,'Partie 4'!$F$5:$F$28,0),1),0),_xlfn.IFNA(INDEX('Partie 4'!$C$5:$C$28,MATCH($A42,'Partie 4'!$G$5:$G$28,0),1),0))</f>
        <v>0</v>
      </c>
      <c r="U42" s="16" t="n">
        <f aca="false">SUM(_xlfn.IFNA(INDEX('Partie 4'!$J$5:$J$28,MATCH($A42,'Partie 4'!$B$5:$B$28,0),1),0) ,_xlfn.IFNA(INDEX('Partie 4'!$J$5:$J$28,MATCH($A42,'Partie 4'!$C$5:$C$28,0),1),0) , _xlfn.IFNA(INDEX('Partie 4'!$K$5:$K$28,MATCH($A42,'Partie 4'!$F$5:$F$28,0),1),0), _xlfn.IFNA(INDEX('Partie 4'!$K$5:$K$28,MATCH($A42,'Partie 4'!$G$5:$G$28,0),1),0))</f>
        <v>0</v>
      </c>
      <c r="V42" s="16" t="n">
        <f aca="false">SUM(_xlfn.IFNA(INDEX('Partie 4'!$K$5:$K$28,MATCH($A42,'Partie 4'!$B$5:$B$28,0),1),0) ,_xlfn.IFNA(INDEX('Partie 4'!$K$5:$K$28,MATCH($A42,'Partie 4'!$C$5:$C$28,0),1),0) , _xlfn.IFNA(INDEX('Partie 4'!$J$5:$J$28,MATCH($A42,'Partie 4'!$F$5:$F$28,0),1),0), _xlfn.IFNA(INDEX('Partie 4'!$J$5:$J$28,MATCH($A42,'Partie 4'!$G$5:$G$28,0),1),0))</f>
        <v>0</v>
      </c>
      <c r="W42" s="16" t="n">
        <f aca="false">SUM(_xlfn.IFNA(INDEX('Partie 5'!$C$5:$C$28,MATCH($A42,'Partie 5'!$B$5:$B$28,0),1),0) , _xlfn.IFNA(INDEX('Partie 5'!$B$5:$B$28,MATCH($A42,'Partie 5'!$C$5:$C$28,0),1),0),_xlfn.IFNA(INDEX('Partie 5'!$F$5:$F$28,MATCH($A42,'Partie 5'!$G$5:$G$28,0),1),0),_xlfn.IFNA(INDEX('Partie 5'!$G$5:$G$28,MATCH($A42,'Partie 5'!$F$5:$F$28,0),1),0))</f>
        <v>0</v>
      </c>
      <c r="X42" s="16" t="n">
        <f aca="false">SUM(_xlfn.IFNA(INDEX('Partie 5'!$F$5:$F$28,MATCH($A42,'Partie 5'!$B$5:$B$28,0),1),0) ,_xlfn.IFNA(INDEX('Partie 5'!$F$5:$F$28,MATCH($A42,'Partie 5'!$C$5:$C$28,0),1),0) , _xlfn.IFNA(INDEX('Partie 5'!$B$5:$B$28,MATCH($A42,'Partie 5'!$F$5:$F$28,0),1),0),_xlfn.IFNA(INDEX('Partie 5'!$B$5:$B$28,MATCH($A42,'Partie 5'!$G$5:$G$28,0),1),0))</f>
        <v>0</v>
      </c>
      <c r="Y42" s="16" t="n">
        <f aca="false">SUM(_xlfn.IFNA(INDEX('Partie 5'!$G$5:$G$28,MATCH($A42,'Partie 5'!$B$5:$B$28,0),1),0) ,_xlfn.IFNA(INDEX('Partie 5'!$G$5:$G$28,MATCH($A42,'Partie 5'!$C$5:$C$28,0),1),0) , _xlfn.IFNA(INDEX('Partie 5'!$C$5:$C$28,MATCH($A42,'Partie 5'!$F$5:$F$28,0),1),0),_xlfn.IFNA(INDEX('Partie 5'!$C$5:$C$28,MATCH($A42,'Partie 5'!$G$5:$G$28,0),1),0))</f>
        <v>0</v>
      </c>
      <c r="Z42" s="16" t="n">
        <f aca="false">SUM(_xlfn.IFNA(INDEX('Partie 5'!$J$5:$J$28,MATCH($A42,'Partie 5'!$B$5:$B$28,0),1),0) ,_xlfn.IFNA(INDEX('Partie 5'!$J$5:$J$28,MATCH($A42,'Partie 5'!$C$5:$C$28,0),1),0) , _xlfn.IFNA(INDEX('Partie 5'!$K$5:$K$28,MATCH($A42,'Partie 5'!$F$5:$F$28,0),1),0), _xlfn.IFNA(INDEX('Partie 5'!$K$5:$K$28,MATCH($A42,'Partie 5'!$G$5:$G$28,0),1),0))</f>
        <v>0</v>
      </c>
      <c r="AA42" s="16" t="n">
        <f aca="false">SUM(_xlfn.IFNA(INDEX('Partie 5'!$K$5:$K$28,MATCH($A42,'Partie 5'!$B$5:$B$28,0),1),0) ,_xlfn.IFNA(INDEX('Partie 5'!$K$5:$K$28,MATCH($A42,'Partie 5'!$C$5:$C$28,0),1),0) , _xlfn.IFNA(INDEX('Partie 5'!$J$5:$J$28,MATCH($A42,'Partie 5'!$F$5:$F$28,0),1),0), _xlfn.IFNA(INDEX('Partie 5'!$J$5:$J$28,MATCH($A42,'Partie 5'!$G$5:$G$28,0),1),0))</f>
        <v>0</v>
      </c>
      <c r="AB42" s="16" t="n">
        <f aca="false">SUM(_xlfn.IFNA(INDEX('Partie 6'!$C$5:$C$28,MATCH($A42,'Partie 6'!$B$5:$B$28,0),1),0) , _xlfn.IFNA(INDEX('Partie 6'!$B$5:$B$28,MATCH($A42,'Partie 6'!$C$5:$C$28,0),1),0),_xlfn.IFNA(INDEX('Partie 6'!$F$5:$F$28,MATCH($A42,'Partie 6'!$G$5:$G$28,0),1),0),_xlfn.IFNA(INDEX('Partie 6'!$G$5:$G$28,MATCH($A42,'Partie 6'!$F$5:$F$28,0),1),0))</f>
        <v>0</v>
      </c>
      <c r="AC42" s="16" t="n">
        <f aca="false">SUM(_xlfn.IFNA(INDEX('Partie 6'!$F$5:$F$28,MATCH($A42,'Partie 6'!$B$5:$B$28,0),1),0) ,_xlfn.IFNA(INDEX('Partie 6'!$F$5:$F$28,MATCH($A42,'Partie 6'!$C$5:$C$28,0),1),0) , _xlfn.IFNA(INDEX('Partie 6'!$B$5:$B$28,MATCH($A42,'Partie 6'!$F$5:$F$28,0),1),0),_xlfn.IFNA(INDEX('Partie 6'!$B$5:$B$28,MATCH($A42,'Partie 6'!$G$5:$G$28,0),1),0))</f>
        <v>0</v>
      </c>
      <c r="AD42" s="16" t="n">
        <f aca="false">SUM(_xlfn.IFNA(INDEX('Partie 6'!$G$5:$G$28,MATCH($A42,'Partie 6'!$B$5:$B$28,0),1),0) ,_xlfn.IFNA(INDEX('Partie 6'!$G$5:$G$28,MATCH($A42,'Partie 6'!$C$5:$C$28,0),1),0) , _xlfn.IFNA(INDEX('Partie 6'!$C$5:$C$28,MATCH($A42,'Partie 6'!$F$5:$F$28,0),1),0),_xlfn.IFNA(INDEX('Partie 6'!$C$5:$C$28,MATCH($A42,'Partie 6'!$G$5:$G$28,0),1),0))</f>
        <v>0</v>
      </c>
      <c r="AE42" s="16" t="n">
        <f aca="false">SUM(_xlfn.IFNA(INDEX('Partie 6'!$J$5:$J$28,MATCH($A42,'Partie 6'!$B$5:$B$28,0),1),0) ,_xlfn.IFNA(INDEX('Partie 6'!$J$5:$J$28,MATCH($A42,'Partie 6'!$C$5:$C$28,0),1),0) , _xlfn.IFNA(INDEX('Partie 6'!$K$5:$K$28,MATCH($A42,'Partie 6'!$F$5:$F$28,0),1),0), _xlfn.IFNA(INDEX('Partie 6'!$K$5:$K$28,MATCH($A42,'Partie 6'!$G$5:$G$28,0),1),0))</f>
        <v>0</v>
      </c>
      <c r="AF42" s="16" t="n">
        <f aca="false">SUM(_xlfn.IFNA(INDEX('Partie 6'!$K$5:$K$28,MATCH($A42,'Partie 6'!$B$5:$B$28,0),1),0) ,_xlfn.IFNA(INDEX('Partie 6'!$K$5:$K$28,MATCH($A42,'Partie 6'!$C$5:$C$28,0),1),0) , _xlfn.IFNA(INDEX('Partie 6'!$J$5:$J$28,MATCH($A42,'Partie 6'!$F$5:$F$28,0),1),0), _xlfn.IFNA(INDEX('Partie 6'!$J$5:$J$28,MATCH($A42,'Partie 6'!$G$5:$G$28,0),1),0))</f>
        <v>0</v>
      </c>
      <c r="AG42" s="16" t="n">
        <f aca="false">SUM(_xlfn.IFNA(INDEX('Partie 7'!$C$5:$C$28,MATCH($A42,'Partie 7'!$B$5:$B$28,0),1),0) , _xlfn.IFNA(INDEX('Partie 7'!$B$5:$B$28,MATCH($A42,'Partie 7'!$C$5:$C$28,0),1),0),_xlfn.IFNA(INDEX('Partie 7'!$F$5:$F$28,MATCH($A42,'Partie 7'!$G$5:$G$28,0),1),0),_xlfn.IFNA(INDEX('Partie 7'!$G$5:$G$28,MATCH($A42,'Partie 7'!$F$5:$F$28,0),1),0))</f>
        <v>0</v>
      </c>
      <c r="AH42" s="16" t="n">
        <f aca="false">SUM(_xlfn.IFNA(INDEX('Partie 7'!$F$5:$F$28,MATCH($A42,'Partie 7'!$B$5:$B$28,0),1),0) ,_xlfn.IFNA(INDEX('Partie 7'!$F$5:$F$28,MATCH($A42,'Partie 7'!$C$5:$C$28,0),1),0) , _xlfn.IFNA(INDEX('Partie 7'!$B$5:$B$28,MATCH($A42,'Partie 7'!$F$5:$F$28,0),1),0),_xlfn.IFNA(INDEX('Partie 7'!$B$5:$B$28,MATCH($A42,'Partie 7'!$G$5:$G$28,0),1),0))</f>
        <v>0</v>
      </c>
      <c r="AI42" s="16" t="n">
        <f aca="false">SUM(_xlfn.IFNA(INDEX('Partie 7'!$G$5:$G$28,MATCH($A42,'Partie 7'!$B$5:$B$28,0),1),0) ,_xlfn.IFNA(INDEX('Partie 7'!$G$5:$G$28,MATCH($A42,'Partie 7'!$C$5:$C$28,0),1),0) , _xlfn.IFNA(INDEX('Partie 7'!$C$5:$C$28,MATCH($A42,'Partie 7'!$F$5:$F$28,0),1),0),_xlfn.IFNA(INDEX('Partie 7'!$C$5:$C$28,MATCH($A42,'Partie 7'!$G$5:$G$28,0),1),0))</f>
        <v>0</v>
      </c>
      <c r="AJ42" s="16" t="n">
        <f aca="false">SUM(_xlfn.IFNA(INDEX('Partie 7'!$J$5:$J$28,MATCH($A42,'Partie 7'!$B$5:$B$28,0),1),0) ,_xlfn.IFNA(INDEX('Partie 7'!$J$5:$J$28,MATCH($A42,'Partie 7'!$C$5:$C$28,0),1),0) , _xlfn.IFNA(INDEX('Partie 7'!$K$5:$K$28,MATCH($A42,'Partie 7'!$F$5:$F$28,0),1),0), _xlfn.IFNA(INDEX('Partie 7'!$K$5:$K$28,MATCH($A42,'Partie 7'!$G$5:$G$28,0),1),0))</f>
        <v>0</v>
      </c>
      <c r="AK42" s="16" t="n">
        <f aca="false">SUM(_xlfn.IFNA(INDEX('Partie 7'!$K$5:$K$28,MATCH($A42,'Partie 7'!$B$5:$B$28,0),1),0) ,_xlfn.IFNA(INDEX('Partie 7'!$K$5:$K$28,MATCH($A42,'Partie 7'!$C$5:$C$28,0),1),0) , _xlfn.IFNA(INDEX('Partie 7'!$J$5:$J$28,MATCH($A42,'Partie 7'!$F$5:$F$28,0),1),0), _xlfn.IFNA(INDEX('Partie 7'!$J$5:$J$28,MATCH($A42,'Partie 7'!$G$5:$G$28,0),1),0))</f>
        <v>0</v>
      </c>
    </row>
    <row r="43" customFormat="false" ht="18.55" hidden="false" customHeight="false" outlineLevel="0" collapsed="false">
      <c r="A43" s="14" t="n">
        <v>41</v>
      </c>
      <c r="B43" s="15"/>
      <c r="C43" s="16" t="n">
        <f aca="false">SUM(_xlfn.IFNA(INDEX('Partie 1'!$C$5:$C$28,MATCH($A43,'Partie 1'!$B$5:$B$28,0),1),0) , _xlfn.IFNA(INDEX('Partie 1'!$B$5:$B$28,MATCH($A43,'Partie 1'!$C$5:$C$28,0),1),0),_xlfn.IFNA(INDEX('Partie 1'!$F$5:$F$28,MATCH($A43,'Partie 1'!$G$5:$G$28,0),1),0),_xlfn.IFNA(INDEX('Partie 1'!$G$5:$G$28,MATCH($A43,'Partie 1'!$F$5:$F$28,0),1),0))</f>
        <v>0</v>
      </c>
      <c r="D43" s="16" t="n">
        <f aca="false">SUM(_xlfn.IFNA(INDEX('Partie 1'!$F$5:$F$28,MATCH($A43,'Partie 1'!$B$5:$B$28,0),1),0) ,_xlfn.IFNA(INDEX('Partie 1'!$F$5:$F$28,MATCH($A43,'Partie 1'!$C$5:$C$28,0),1),0) , _xlfn.IFNA(INDEX('Partie 1'!$B$5:$B$28,MATCH($A43,'Partie 1'!$F$5:$F$28,0),1),0),_xlfn.IFNA(INDEX('Partie 1'!$B$5:$B$28,MATCH($A43,'Partie 1'!$G$5:$G$28,0),1),0))</f>
        <v>0</v>
      </c>
      <c r="E43" s="16" t="n">
        <f aca="false">SUM(_xlfn.IFNA(INDEX('Partie 1'!$G$5:$G$28,MATCH($A43,'Partie 1'!$B$5:$B$28,0),1),0) ,_xlfn.IFNA(INDEX('Partie 1'!$G$5:$G$28,MATCH($A43,'Partie 1'!$C$5:$C$28,0),1),0) , _xlfn.IFNA(INDEX('Partie 1'!$C$5:$C$28,MATCH($A43,'Partie 1'!$F$5:$F$28,0),1),0),_xlfn.IFNA(INDEX('Partie 1'!$C$5:$C$28,MATCH($A43,'Partie 1'!$G$5:$G$28,0),1),0))</f>
        <v>0</v>
      </c>
      <c r="F43" s="16" t="n">
        <f aca="false">SUM(_xlfn.IFNA(INDEX('Partie 1'!$J$5:$J$28,MATCH($A43,'Partie 1'!$B$5:$B$28,0),1),0) ,_xlfn.IFNA(INDEX('Partie 1'!$J$5:$J$28,MATCH($A43,'Partie 1'!$C$5:$C$28,0),1),0) , _xlfn.IFNA(INDEX('Partie 1'!$K$5:$K$28,MATCH($A43,'Partie 1'!$F$5:$F$28,0),1),0), _xlfn.IFNA(INDEX('Partie 1'!$K$5:$K$28,MATCH($A43,'Partie 1'!$G$5:$G$28,0),1),0))</f>
        <v>0</v>
      </c>
      <c r="G43" s="16" t="n">
        <f aca="false">SUM(_xlfn.IFNA(INDEX('Partie 1'!$K$5:$K$28,MATCH($A43,'Partie 1'!$B$5:$B$28,0),1),0) ,_xlfn.IFNA(INDEX('Partie 1'!$K$5:$K$28,MATCH($A43,'Partie 1'!$C$5:$C$28,0),1),0) , _xlfn.IFNA(INDEX('Partie 1'!$J$5:$J$28,MATCH($A43,'Partie 1'!$F$5:$F$28,0),1),0), _xlfn.IFNA(INDEX('Partie 1'!$J$5:$J$28,MATCH($A43,'Partie 1'!$G$5:$G$28,0),1),0))</f>
        <v>0</v>
      </c>
      <c r="H43" s="16" t="n">
        <f aca="false">SUM(_xlfn.IFNA(INDEX('Partie 2'!$C$5:$C$28,MATCH($A43,'Partie 2'!$B$5:$B$28,0),1),0) , _xlfn.IFNA(INDEX('Partie 2'!$B$5:$B$28,MATCH($A43,'Partie 2'!$C$5:$C$28,0),1),0),_xlfn.IFNA(INDEX('Partie 2'!$F$5:$F$28,MATCH($A43,'Partie 2'!$G$5:$G$28,0),1),0),_xlfn.IFNA(INDEX('Partie 2'!$G$5:$G$28,MATCH($A43,'Partie 2'!$F$5:$F$28,0),1),0))</f>
        <v>0</v>
      </c>
      <c r="I43" s="16" t="n">
        <f aca="false">SUM(_xlfn.IFNA(INDEX('Partie 2'!$F$5:$F$28,MATCH($A43,'Partie 2'!$B$5:$B$28,0),1),0) ,_xlfn.IFNA(INDEX('Partie 2'!$F$5:$F$28,MATCH($A43,'Partie 2'!$C$5:$C$28,0),1),0) , _xlfn.IFNA(INDEX('Partie 2'!$B$5:$B$28,MATCH($A43,'Partie 2'!$F$5:$F$28,0),1),0),_xlfn.IFNA(INDEX('Partie 2'!$B$5:$B$28,MATCH($A43,'Partie 2'!$G$5:$G$28,0),1),0))</f>
        <v>0</v>
      </c>
      <c r="J43" s="16" t="n">
        <f aca="false">SUM(_xlfn.IFNA(INDEX('Partie 2'!$G$5:$G$28,MATCH($A43,'Partie 2'!$B$5:$B$28,0),1),0) ,_xlfn.IFNA(INDEX('Partie 2'!$G$5:$G$28,MATCH($A43,'Partie 2'!$C$5:$C$28,0),1),0) , _xlfn.IFNA(INDEX('Partie 2'!$C$5:$C$28,MATCH($A43,'Partie 2'!$F$5:$F$28,0),1),0),_xlfn.IFNA(INDEX('Partie 2'!$C$5:$C$28,MATCH($A43,'Partie 2'!$G$5:$G$28,0),1),0))</f>
        <v>0</v>
      </c>
      <c r="K43" s="16" t="n">
        <f aca="false">SUM(_xlfn.IFNA(INDEX('Partie 2'!$J$5:$J$28,MATCH($A43,'Partie 2'!$B$5:$B$28,0),1),0) ,_xlfn.IFNA(INDEX('Partie 2'!$J$5:$J$28,MATCH($A43,'Partie 2'!$C$5:$C$28,0),1),0) , _xlfn.IFNA(INDEX('Partie 2'!$K$5:$K$28,MATCH($A43,'Partie 2'!$F$5:$F$28,0),1),0), _xlfn.IFNA(INDEX('Partie 2'!$K$5:$K$28,MATCH($A43,'Partie 2'!$G$5:$G$28,0),1),0))</f>
        <v>0</v>
      </c>
      <c r="L43" s="16" t="n">
        <f aca="false">SUM(_xlfn.IFNA(INDEX('Partie 2'!$K$5:$K$28,MATCH($A43,'Partie 2'!$B$5:$B$28,0),1),0) ,_xlfn.IFNA(INDEX('Partie 2'!$K$5:$K$28,MATCH($A43,'Partie 2'!$C$5:$C$28,0),1),0) , _xlfn.IFNA(INDEX('Partie 2'!$J$5:$J$28,MATCH($A43,'Partie 2'!$F$5:$F$28,0),1),0), _xlfn.IFNA(INDEX('Partie 2'!$J$5:$J$28,MATCH($A43,'Partie 2'!$G$5:$G$28,0),1),0))</f>
        <v>0</v>
      </c>
      <c r="M43" s="16" t="n">
        <f aca="false">SUM(_xlfn.IFNA(INDEX('Partie 3'!$C$5:$C$28,MATCH($A43,'Partie 3'!$B$5:$B$28,0),1),0) , _xlfn.IFNA(INDEX('Partie 3'!$B$5:$B$28,MATCH($A43,'Partie 3'!$C$5:$C$28,0),1),0),_xlfn.IFNA(INDEX('Partie 3'!$F$5:$F$28,MATCH($A43,'Partie 3'!$G$5:$G$28,0),1),0),_xlfn.IFNA(INDEX('Partie 3'!$G$5:$G$28,MATCH($A43,'Partie 3'!$F$5:$F$28,0),1),0))</f>
        <v>0</v>
      </c>
      <c r="N43" s="16" t="n">
        <f aca="false">SUM(_xlfn.IFNA(INDEX('Partie 3'!$F$5:$F$28,MATCH($A43,'Partie 3'!$B$5:$B$28,0),1),0) ,_xlfn.IFNA(INDEX('Partie 3'!$F$5:$F$28,MATCH($A43,'Partie 3'!$C$5:$C$28,0),1),0) , _xlfn.IFNA(INDEX('Partie 3'!$B$5:$B$28,MATCH($A43,'Partie 3'!$F$5:$F$28,0),1),0),_xlfn.IFNA(INDEX('Partie 3'!$B$5:$B$28,MATCH($A43,'Partie 3'!$G$5:$G$28,0),1),0))</f>
        <v>0</v>
      </c>
      <c r="O43" s="16" t="n">
        <f aca="false">SUM(_xlfn.IFNA(INDEX('Partie 3'!$G$5:$G$28,MATCH($A43,'Partie 3'!$B$5:$B$28,0),1),0) ,_xlfn.IFNA(INDEX('Partie 3'!$G$5:$G$28,MATCH($A43,'Partie 3'!$C$5:$C$28,0),1),0) , _xlfn.IFNA(INDEX('Partie 3'!$C$5:$C$28,MATCH($A43,'Partie 3'!$F$5:$F$28,0),1),0),_xlfn.IFNA(INDEX('Partie 3'!$C$5:$C$28,MATCH($A43,'Partie 3'!$G$5:$G$28,0),1),0))</f>
        <v>0</v>
      </c>
      <c r="P43" s="16" t="n">
        <f aca="false">SUM(_xlfn.IFNA(INDEX('Partie 3'!$J$5:$J$28,MATCH($A43,'Partie 3'!$B$5:$B$28,0),1),0) ,_xlfn.IFNA(INDEX('Partie 3'!$J$5:$J$28,MATCH($A43,'Partie 3'!$C$5:$C$28,0),1),0) , _xlfn.IFNA(INDEX('Partie 3'!$K$5:$K$28,MATCH($A43,'Partie 3'!$F$5:$F$28,0),1),0), _xlfn.IFNA(INDEX('Partie 3'!$K$5:$K$28,MATCH($A43,'Partie 3'!$G$5:$G$28,0),1),0))</f>
        <v>0</v>
      </c>
      <c r="Q43" s="16" t="n">
        <f aca="false">SUM(_xlfn.IFNA(INDEX('Partie 3'!$K$5:$K$28,MATCH($A43,'Partie 3'!$B$5:$B$28,0),1),0) ,_xlfn.IFNA(INDEX('Partie 3'!$K$5:$K$28,MATCH($A43,'Partie 3'!$C$5:$C$28,0),1),0) , _xlfn.IFNA(INDEX('Partie 3'!$J$5:$J$28,MATCH($A43,'Partie 3'!$F$5:$F$28,0),1),0), _xlfn.IFNA(INDEX('Partie 3'!$J$5:$J$28,MATCH($A43,'Partie 3'!$G$5:$G$28,0),1),0))</f>
        <v>0</v>
      </c>
      <c r="R43" s="16" t="n">
        <f aca="false">SUM(_xlfn.IFNA(INDEX('Partie 4'!$C$5:$C$28,MATCH($A43,'Partie 4'!$B$5:$B$28,0),1),0) , _xlfn.IFNA(INDEX('Partie 4'!$B$5:$B$28,MATCH($A43,'Partie 4'!$C$5:$C$28,0),1),0),_xlfn.IFNA(INDEX('Partie 4'!$F$5:$F$28,MATCH($A43,'Partie 4'!$G$5:$G$28,0),1),0),_xlfn.IFNA(INDEX('Partie 4'!$G$5:$G$28,MATCH($A43,'Partie 4'!$F$5:$F$28,0),1),0))</f>
        <v>0</v>
      </c>
      <c r="S43" s="16" t="n">
        <f aca="false">SUM(_xlfn.IFNA(INDEX('Partie 4'!$F$5:$F$28,MATCH($A43,'Partie 4'!$B$5:$B$28,0),1),0) ,_xlfn.IFNA(INDEX('Partie 4'!$F$5:$F$28,MATCH($A43,'Partie 4'!$C$5:$C$28,0),1),0) , _xlfn.IFNA(INDEX('Partie 4'!$B$5:$B$28,MATCH($A43,'Partie 4'!$F$5:$F$28,0),1),0),_xlfn.IFNA(INDEX('Partie 4'!$B$5:$B$28,MATCH($A43,'Partie 4'!$G$5:$G$28,0),1),0))</f>
        <v>0</v>
      </c>
      <c r="T43" s="16" t="n">
        <f aca="false">SUM(_xlfn.IFNA(INDEX('Partie 4'!$G$5:$G$28,MATCH($A43,'Partie 4'!$B$5:$B$28,0),1),0) ,_xlfn.IFNA(INDEX('Partie 4'!$G$5:$G$28,MATCH($A43,'Partie 4'!$C$5:$C$28,0),1),0) , _xlfn.IFNA(INDEX('Partie 4'!$C$5:$C$28,MATCH($A43,'Partie 4'!$F$5:$F$28,0),1),0),_xlfn.IFNA(INDEX('Partie 4'!$C$5:$C$28,MATCH($A43,'Partie 4'!$G$5:$G$28,0),1),0))</f>
        <v>0</v>
      </c>
      <c r="U43" s="16" t="n">
        <f aca="false">SUM(_xlfn.IFNA(INDEX('Partie 4'!$J$5:$J$28,MATCH($A43,'Partie 4'!$B$5:$B$28,0),1),0) ,_xlfn.IFNA(INDEX('Partie 4'!$J$5:$J$28,MATCH($A43,'Partie 4'!$C$5:$C$28,0),1),0) , _xlfn.IFNA(INDEX('Partie 4'!$K$5:$K$28,MATCH($A43,'Partie 4'!$F$5:$F$28,0),1),0), _xlfn.IFNA(INDEX('Partie 4'!$K$5:$K$28,MATCH($A43,'Partie 4'!$G$5:$G$28,0),1),0))</f>
        <v>0</v>
      </c>
      <c r="V43" s="16" t="n">
        <f aca="false">SUM(_xlfn.IFNA(INDEX('Partie 4'!$K$5:$K$28,MATCH($A43,'Partie 4'!$B$5:$B$28,0),1),0) ,_xlfn.IFNA(INDEX('Partie 4'!$K$5:$K$28,MATCH($A43,'Partie 4'!$C$5:$C$28,0),1),0) , _xlfn.IFNA(INDEX('Partie 4'!$J$5:$J$28,MATCH($A43,'Partie 4'!$F$5:$F$28,0),1),0), _xlfn.IFNA(INDEX('Partie 4'!$J$5:$J$28,MATCH($A43,'Partie 4'!$G$5:$G$28,0),1),0))</f>
        <v>0</v>
      </c>
      <c r="W43" s="16" t="n">
        <f aca="false">SUM(_xlfn.IFNA(INDEX('Partie 5'!$C$5:$C$28,MATCH($A43,'Partie 5'!$B$5:$B$28,0),1),0) , _xlfn.IFNA(INDEX('Partie 5'!$B$5:$B$28,MATCH($A43,'Partie 5'!$C$5:$C$28,0),1),0),_xlfn.IFNA(INDEX('Partie 5'!$F$5:$F$28,MATCH($A43,'Partie 5'!$G$5:$G$28,0),1),0),_xlfn.IFNA(INDEX('Partie 5'!$G$5:$G$28,MATCH($A43,'Partie 5'!$F$5:$F$28,0),1),0))</f>
        <v>0</v>
      </c>
      <c r="X43" s="16" t="n">
        <f aca="false">SUM(_xlfn.IFNA(INDEX('Partie 5'!$F$5:$F$28,MATCH($A43,'Partie 5'!$B$5:$B$28,0),1),0) ,_xlfn.IFNA(INDEX('Partie 5'!$F$5:$F$28,MATCH($A43,'Partie 5'!$C$5:$C$28,0),1),0) , _xlfn.IFNA(INDEX('Partie 5'!$B$5:$B$28,MATCH($A43,'Partie 5'!$F$5:$F$28,0),1),0),_xlfn.IFNA(INDEX('Partie 5'!$B$5:$B$28,MATCH($A43,'Partie 5'!$G$5:$G$28,0),1),0))</f>
        <v>0</v>
      </c>
      <c r="Y43" s="16" t="n">
        <f aca="false">SUM(_xlfn.IFNA(INDEX('Partie 5'!$G$5:$G$28,MATCH($A43,'Partie 5'!$B$5:$B$28,0),1),0) ,_xlfn.IFNA(INDEX('Partie 5'!$G$5:$G$28,MATCH($A43,'Partie 5'!$C$5:$C$28,0),1),0) , _xlfn.IFNA(INDEX('Partie 5'!$C$5:$C$28,MATCH($A43,'Partie 5'!$F$5:$F$28,0),1),0),_xlfn.IFNA(INDEX('Partie 5'!$C$5:$C$28,MATCH($A43,'Partie 5'!$G$5:$G$28,0),1),0))</f>
        <v>0</v>
      </c>
      <c r="Z43" s="16" t="n">
        <f aca="false">SUM(_xlfn.IFNA(INDEX('Partie 5'!$J$5:$J$28,MATCH($A43,'Partie 5'!$B$5:$B$28,0),1),0) ,_xlfn.IFNA(INDEX('Partie 5'!$J$5:$J$28,MATCH($A43,'Partie 5'!$C$5:$C$28,0),1),0) , _xlfn.IFNA(INDEX('Partie 5'!$K$5:$K$28,MATCH($A43,'Partie 5'!$F$5:$F$28,0),1),0), _xlfn.IFNA(INDEX('Partie 5'!$K$5:$K$28,MATCH($A43,'Partie 5'!$G$5:$G$28,0),1),0))</f>
        <v>0</v>
      </c>
      <c r="AA43" s="16" t="n">
        <f aca="false">SUM(_xlfn.IFNA(INDEX('Partie 5'!$K$5:$K$28,MATCH($A43,'Partie 5'!$B$5:$B$28,0),1),0) ,_xlfn.IFNA(INDEX('Partie 5'!$K$5:$K$28,MATCH($A43,'Partie 5'!$C$5:$C$28,0),1),0) , _xlfn.IFNA(INDEX('Partie 5'!$J$5:$J$28,MATCH($A43,'Partie 5'!$F$5:$F$28,0),1),0), _xlfn.IFNA(INDEX('Partie 5'!$J$5:$J$28,MATCH($A43,'Partie 5'!$G$5:$G$28,0),1),0))</f>
        <v>0</v>
      </c>
      <c r="AB43" s="16" t="n">
        <f aca="false">SUM(_xlfn.IFNA(INDEX('Partie 6'!$C$5:$C$28,MATCH($A43,'Partie 6'!$B$5:$B$28,0),1),0) , _xlfn.IFNA(INDEX('Partie 6'!$B$5:$B$28,MATCH($A43,'Partie 6'!$C$5:$C$28,0),1),0),_xlfn.IFNA(INDEX('Partie 6'!$F$5:$F$28,MATCH($A43,'Partie 6'!$G$5:$G$28,0),1),0),_xlfn.IFNA(INDEX('Partie 6'!$G$5:$G$28,MATCH($A43,'Partie 6'!$F$5:$F$28,0),1),0))</f>
        <v>0</v>
      </c>
      <c r="AC43" s="16" t="n">
        <f aca="false">SUM(_xlfn.IFNA(INDEX('Partie 6'!$F$5:$F$28,MATCH($A43,'Partie 6'!$B$5:$B$28,0),1),0) ,_xlfn.IFNA(INDEX('Partie 6'!$F$5:$F$28,MATCH($A43,'Partie 6'!$C$5:$C$28,0),1),0) , _xlfn.IFNA(INDEX('Partie 6'!$B$5:$B$28,MATCH($A43,'Partie 6'!$F$5:$F$28,0),1),0),_xlfn.IFNA(INDEX('Partie 6'!$B$5:$B$28,MATCH($A43,'Partie 6'!$G$5:$G$28,0),1),0))</f>
        <v>0</v>
      </c>
      <c r="AD43" s="16" t="n">
        <f aca="false">SUM(_xlfn.IFNA(INDEX('Partie 6'!$G$5:$G$28,MATCH($A43,'Partie 6'!$B$5:$B$28,0),1),0) ,_xlfn.IFNA(INDEX('Partie 6'!$G$5:$G$28,MATCH($A43,'Partie 6'!$C$5:$C$28,0),1),0) , _xlfn.IFNA(INDEX('Partie 6'!$C$5:$C$28,MATCH($A43,'Partie 6'!$F$5:$F$28,0),1),0),_xlfn.IFNA(INDEX('Partie 6'!$C$5:$C$28,MATCH($A43,'Partie 6'!$G$5:$G$28,0),1),0))</f>
        <v>0</v>
      </c>
      <c r="AE43" s="16" t="n">
        <f aca="false">SUM(_xlfn.IFNA(INDEX('Partie 6'!$J$5:$J$28,MATCH($A43,'Partie 6'!$B$5:$B$28,0),1),0) ,_xlfn.IFNA(INDEX('Partie 6'!$J$5:$J$28,MATCH($A43,'Partie 6'!$C$5:$C$28,0),1),0) , _xlfn.IFNA(INDEX('Partie 6'!$K$5:$K$28,MATCH($A43,'Partie 6'!$F$5:$F$28,0),1),0), _xlfn.IFNA(INDEX('Partie 6'!$K$5:$K$28,MATCH($A43,'Partie 6'!$G$5:$G$28,0),1),0))</f>
        <v>0</v>
      </c>
      <c r="AF43" s="16" t="n">
        <f aca="false">SUM(_xlfn.IFNA(INDEX('Partie 6'!$K$5:$K$28,MATCH($A43,'Partie 6'!$B$5:$B$28,0),1),0) ,_xlfn.IFNA(INDEX('Partie 6'!$K$5:$K$28,MATCH($A43,'Partie 6'!$C$5:$C$28,0),1),0) , _xlfn.IFNA(INDEX('Partie 6'!$J$5:$J$28,MATCH($A43,'Partie 6'!$F$5:$F$28,0),1),0), _xlfn.IFNA(INDEX('Partie 6'!$J$5:$J$28,MATCH($A43,'Partie 6'!$G$5:$G$28,0),1),0))</f>
        <v>0</v>
      </c>
      <c r="AG43" s="16" t="n">
        <f aca="false">SUM(_xlfn.IFNA(INDEX('Partie 7'!$C$5:$C$28,MATCH($A43,'Partie 7'!$B$5:$B$28,0),1),0) , _xlfn.IFNA(INDEX('Partie 7'!$B$5:$B$28,MATCH($A43,'Partie 7'!$C$5:$C$28,0),1),0),_xlfn.IFNA(INDEX('Partie 7'!$F$5:$F$28,MATCH($A43,'Partie 7'!$G$5:$G$28,0),1),0),_xlfn.IFNA(INDEX('Partie 7'!$G$5:$G$28,MATCH($A43,'Partie 7'!$F$5:$F$28,0),1),0))</f>
        <v>0</v>
      </c>
      <c r="AH43" s="16" t="n">
        <f aca="false">SUM(_xlfn.IFNA(INDEX('Partie 7'!$F$5:$F$28,MATCH($A43,'Partie 7'!$B$5:$B$28,0),1),0) ,_xlfn.IFNA(INDEX('Partie 7'!$F$5:$F$28,MATCH($A43,'Partie 7'!$C$5:$C$28,0),1),0) , _xlfn.IFNA(INDEX('Partie 7'!$B$5:$B$28,MATCH($A43,'Partie 7'!$F$5:$F$28,0),1),0),_xlfn.IFNA(INDEX('Partie 7'!$B$5:$B$28,MATCH($A43,'Partie 7'!$G$5:$G$28,0),1),0))</f>
        <v>0</v>
      </c>
      <c r="AI43" s="16" t="n">
        <f aca="false">SUM(_xlfn.IFNA(INDEX('Partie 7'!$G$5:$G$28,MATCH($A43,'Partie 7'!$B$5:$B$28,0),1),0) ,_xlfn.IFNA(INDEX('Partie 7'!$G$5:$G$28,MATCH($A43,'Partie 7'!$C$5:$C$28,0),1),0) , _xlfn.IFNA(INDEX('Partie 7'!$C$5:$C$28,MATCH($A43,'Partie 7'!$F$5:$F$28,0),1),0),_xlfn.IFNA(INDEX('Partie 7'!$C$5:$C$28,MATCH($A43,'Partie 7'!$G$5:$G$28,0),1),0))</f>
        <v>0</v>
      </c>
      <c r="AJ43" s="16" t="n">
        <f aca="false">SUM(_xlfn.IFNA(INDEX('Partie 7'!$J$5:$J$28,MATCH($A43,'Partie 7'!$B$5:$B$28,0),1),0) ,_xlfn.IFNA(INDEX('Partie 7'!$J$5:$J$28,MATCH($A43,'Partie 7'!$C$5:$C$28,0),1),0) , _xlfn.IFNA(INDEX('Partie 7'!$K$5:$K$28,MATCH($A43,'Partie 7'!$F$5:$F$28,0),1),0), _xlfn.IFNA(INDEX('Partie 7'!$K$5:$K$28,MATCH($A43,'Partie 7'!$G$5:$G$28,0),1),0))</f>
        <v>0</v>
      </c>
      <c r="AK43" s="16" t="n">
        <f aca="false">SUM(_xlfn.IFNA(INDEX('Partie 7'!$K$5:$K$28,MATCH($A43,'Partie 7'!$B$5:$B$28,0),1),0) ,_xlfn.IFNA(INDEX('Partie 7'!$K$5:$K$28,MATCH($A43,'Partie 7'!$C$5:$C$28,0),1),0) , _xlfn.IFNA(INDEX('Partie 7'!$J$5:$J$28,MATCH($A43,'Partie 7'!$F$5:$F$28,0),1),0), _xlfn.IFNA(INDEX('Partie 7'!$J$5:$J$28,MATCH($A43,'Partie 7'!$G$5:$G$28,0),1),0))</f>
        <v>0</v>
      </c>
    </row>
    <row r="44" customFormat="false" ht="18.55" hidden="false" customHeight="false" outlineLevel="0" collapsed="false">
      <c r="A44" s="14" t="n">
        <v>42</v>
      </c>
      <c r="B44" s="15"/>
      <c r="C44" s="16" t="n">
        <f aca="false">SUM(_xlfn.IFNA(INDEX('Partie 1'!$C$5:$C$28,MATCH($A44,'Partie 1'!$B$5:$B$28,0),1),0) , _xlfn.IFNA(INDEX('Partie 1'!$B$5:$B$28,MATCH($A44,'Partie 1'!$C$5:$C$28,0),1),0),_xlfn.IFNA(INDEX('Partie 1'!$F$5:$F$28,MATCH($A44,'Partie 1'!$G$5:$G$28,0),1),0),_xlfn.IFNA(INDEX('Partie 1'!$G$5:$G$28,MATCH($A44,'Partie 1'!$F$5:$F$28,0),1),0))</f>
        <v>0</v>
      </c>
      <c r="D44" s="16" t="n">
        <f aca="false">SUM(_xlfn.IFNA(INDEX('Partie 1'!$F$5:$F$28,MATCH($A44,'Partie 1'!$B$5:$B$28,0),1),0) ,_xlfn.IFNA(INDEX('Partie 1'!$F$5:$F$28,MATCH($A44,'Partie 1'!$C$5:$C$28,0),1),0) , _xlfn.IFNA(INDEX('Partie 1'!$B$5:$B$28,MATCH($A44,'Partie 1'!$F$5:$F$28,0),1),0),_xlfn.IFNA(INDEX('Partie 1'!$B$5:$B$28,MATCH($A44,'Partie 1'!$G$5:$G$28,0),1),0))</f>
        <v>0</v>
      </c>
      <c r="E44" s="16" t="n">
        <f aca="false">SUM(_xlfn.IFNA(INDEX('Partie 1'!$G$5:$G$28,MATCH($A44,'Partie 1'!$B$5:$B$28,0),1),0) ,_xlfn.IFNA(INDEX('Partie 1'!$G$5:$G$28,MATCH($A44,'Partie 1'!$C$5:$C$28,0),1),0) , _xlfn.IFNA(INDEX('Partie 1'!$C$5:$C$28,MATCH($A44,'Partie 1'!$F$5:$F$28,0),1),0),_xlfn.IFNA(INDEX('Partie 1'!$C$5:$C$28,MATCH($A44,'Partie 1'!$G$5:$G$28,0),1),0))</f>
        <v>0</v>
      </c>
      <c r="F44" s="16" t="n">
        <f aca="false">SUM(_xlfn.IFNA(INDEX('Partie 1'!$J$5:$J$28,MATCH($A44,'Partie 1'!$B$5:$B$28,0),1),0) ,_xlfn.IFNA(INDEX('Partie 1'!$J$5:$J$28,MATCH($A44,'Partie 1'!$C$5:$C$28,0),1),0) , _xlfn.IFNA(INDEX('Partie 1'!$K$5:$K$28,MATCH($A44,'Partie 1'!$F$5:$F$28,0),1),0), _xlfn.IFNA(INDEX('Partie 1'!$K$5:$K$28,MATCH($A44,'Partie 1'!$G$5:$G$28,0),1),0))</f>
        <v>0</v>
      </c>
      <c r="G44" s="16" t="n">
        <f aca="false">SUM(_xlfn.IFNA(INDEX('Partie 1'!$K$5:$K$28,MATCH($A44,'Partie 1'!$B$5:$B$28,0),1),0) ,_xlfn.IFNA(INDEX('Partie 1'!$K$5:$K$28,MATCH($A44,'Partie 1'!$C$5:$C$28,0),1),0) , _xlfn.IFNA(INDEX('Partie 1'!$J$5:$J$28,MATCH($A44,'Partie 1'!$F$5:$F$28,0),1),0), _xlfn.IFNA(INDEX('Partie 1'!$J$5:$J$28,MATCH($A44,'Partie 1'!$G$5:$G$28,0),1),0))</f>
        <v>0</v>
      </c>
      <c r="H44" s="16" t="n">
        <f aca="false">SUM(_xlfn.IFNA(INDEX('Partie 2'!$C$5:$C$28,MATCH($A44,'Partie 2'!$B$5:$B$28,0),1),0) , _xlfn.IFNA(INDEX('Partie 2'!$B$5:$B$28,MATCH($A44,'Partie 2'!$C$5:$C$28,0),1),0),_xlfn.IFNA(INDEX('Partie 2'!$F$5:$F$28,MATCH($A44,'Partie 2'!$G$5:$G$28,0),1),0),_xlfn.IFNA(INDEX('Partie 2'!$G$5:$G$28,MATCH($A44,'Partie 2'!$F$5:$F$28,0),1),0))</f>
        <v>0</v>
      </c>
      <c r="I44" s="16" t="n">
        <f aca="false">SUM(_xlfn.IFNA(INDEX('Partie 2'!$F$5:$F$28,MATCH($A44,'Partie 2'!$B$5:$B$28,0),1),0) ,_xlfn.IFNA(INDEX('Partie 2'!$F$5:$F$28,MATCH($A44,'Partie 2'!$C$5:$C$28,0),1),0) , _xlfn.IFNA(INDEX('Partie 2'!$B$5:$B$28,MATCH($A44,'Partie 2'!$F$5:$F$28,0),1),0),_xlfn.IFNA(INDEX('Partie 2'!$B$5:$B$28,MATCH($A44,'Partie 2'!$G$5:$G$28,0),1),0))</f>
        <v>0</v>
      </c>
      <c r="J44" s="16" t="n">
        <f aca="false">SUM(_xlfn.IFNA(INDEX('Partie 2'!$G$5:$G$28,MATCH($A44,'Partie 2'!$B$5:$B$28,0),1),0) ,_xlfn.IFNA(INDEX('Partie 2'!$G$5:$G$28,MATCH($A44,'Partie 2'!$C$5:$C$28,0),1),0) , _xlfn.IFNA(INDEX('Partie 2'!$C$5:$C$28,MATCH($A44,'Partie 2'!$F$5:$F$28,0),1),0),_xlfn.IFNA(INDEX('Partie 2'!$C$5:$C$28,MATCH($A44,'Partie 2'!$G$5:$G$28,0),1),0))</f>
        <v>0</v>
      </c>
      <c r="K44" s="16" t="n">
        <f aca="false">SUM(_xlfn.IFNA(INDEX('Partie 2'!$J$5:$J$28,MATCH($A44,'Partie 2'!$B$5:$B$28,0),1),0) ,_xlfn.IFNA(INDEX('Partie 2'!$J$5:$J$28,MATCH($A44,'Partie 2'!$C$5:$C$28,0),1),0) , _xlfn.IFNA(INDEX('Partie 2'!$K$5:$K$28,MATCH($A44,'Partie 2'!$F$5:$F$28,0),1),0), _xlfn.IFNA(INDEX('Partie 2'!$K$5:$K$28,MATCH($A44,'Partie 2'!$G$5:$G$28,0),1),0))</f>
        <v>0</v>
      </c>
      <c r="L44" s="16" t="n">
        <f aca="false">SUM(_xlfn.IFNA(INDEX('Partie 2'!$K$5:$K$28,MATCH($A44,'Partie 2'!$B$5:$B$28,0),1),0) ,_xlfn.IFNA(INDEX('Partie 2'!$K$5:$K$28,MATCH($A44,'Partie 2'!$C$5:$C$28,0),1),0) , _xlfn.IFNA(INDEX('Partie 2'!$J$5:$J$28,MATCH($A44,'Partie 2'!$F$5:$F$28,0),1),0), _xlfn.IFNA(INDEX('Partie 2'!$J$5:$J$28,MATCH($A44,'Partie 2'!$G$5:$G$28,0),1),0))</f>
        <v>0</v>
      </c>
      <c r="M44" s="16" t="n">
        <f aca="false">SUM(_xlfn.IFNA(INDEX('Partie 3'!$C$5:$C$28,MATCH($A44,'Partie 3'!$B$5:$B$28,0),1),0) , _xlfn.IFNA(INDEX('Partie 3'!$B$5:$B$28,MATCH($A44,'Partie 3'!$C$5:$C$28,0),1),0),_xlfn.IFNA(INDEX('Partie 3'!$F$5:$F$28,MATCH($A44,'Partie 3'!$G$5:$G$28,0),1),0),_xlfn.IFNA(INDEX('Partie 3'!$G$5:$G$28,MATCH($A44,'Partie 3'!$F$5:$F$28,0),1),0))</f>
        <v>0</v>
      </c>
      <c r="N44" s="16" t="n">
        <f aca="false">SUM(_xlfn.IFNA(INDEX('Partie 3'!$F$5:$F$28,MATCH($A44,'Partie 3'!$B$5:$B$28,0),1),0) ,_xlfn.IFNA(INDEX('Partie 3'!$F$5:$F$28,MATCH($A44,'Partie 3'!$C$5:$C$28,0),1),0) , _xlfn.IFNA(INDEX('Partie 3'!$B$5:$B$28,MATCH($A44,'Partie 3'!$F$5:$F$28,0),1),0),_xlfn.IFNA(INDEX('Partie 3'!$B$5:$B$28,MATCH($A44,'Partie 3'!$G$5:$G$28,0),1),0))</f>
        <v>0</v>
      </c>
      <c r="O44" s="16" t="n">
        <f aca="false">SUM(_xlfn.IFNA(INDEX('Partie 3'!$G$5:$G$28,MATCH($A44,'Partie 3'!$B$5:$B$28,0),1),0) ,_xlfn.IFNA(INDEX('Partie 3'!$G$5:$G$28,MATCH($A44,'Partie 3'!$C$5:$C$28,0),1),0) , _xlfn.IFNA(INDEX('Partie 3'!$C$5:$C$28,MATCH($A44,'Partie 3'!$F$5:$F$28,0),1),0),_xlfn.IFNA(INDEX('Partie 3'!$C$5:$C$28,MATCH($A44,'Partie 3'!$G$5:$G$28,0),1),0))</f>
        <v>0</v>
      </c>
      <c r="P44" s="16" t="n">
        <f aca="false">SUM(_xlfn.IFNA(INDEX('Partie 3'!$J$5:$J$28,MATCH($A44,'Partie 3'!$B$5:$B$28,0),1),0) ,_xlfn.IFNA(INDEX('Partie 3'!$J$5:$J$28,MATCH($A44,'Partie 3'!$C$5:$C$28,0),1),0) , _xlfn.IFNA(INDEX('Partie 3'!$K$5:$K$28,MATCH($A44,'Partie 3'!$F$5:$F$28,0),1),0), _xlfn.IFNA(INDEX('Partie 3'!$K$5:$K$28,MATCH($A44,'Partie 3'!$G$5:$G$28,0),1),0))</f>
        <v>0</v>
      </c>
      <c r="Q44" s="16" t="n">
        <f aca="false">SUM(_xlfn.IFNA(INDEX('Partie 3'!$K$5:$K$28,MATCH($A44,'Partie 3'!$B$5:$B$28,0),1),0) ,_xlfn.IFNA(INDEX('Partie 3'!$K$5:$K$28,MATCH($A44,'Partie 3'!$C$5:$C$28,0),1),0) , _xlfn.IFNA(INDEX('Partie 3'!$J$5:$J$28,MATCH($A44,'Partie 3'!$F$5:$F$28,0),1),0), _xlfn.IFNA(INDEX('Partie 3'!$J$5:$J$28,MATCH($A44,'Partie 3'!$G$5:$G$28,0),1),0))</f>
        <v>0</v>
      </c>
      <c r="R44" s="16" t="n">
        <f aca="false">SUM(_xlfn.IFNA(INDEX('Partie 4'!$C$5:$C$28,MATCH($A44,'Partie 4'!$B$5:$B$28,0),1),0) , _xlfn.IFNA(INDEX('Partie 4'!$B$5:$B$28,MATCH($A44,'Partie 4'!$C$5:$C$28,0),1),0),_xlfn.IFNA(INDEX('Partie 4'!$F$5:$F$28,MATCH($A44,'Partie 4'!$G$5:$G$28,0),1),0),_xlfn.IFNA(INDEX('Partie 4'!$G$5:$G$28,MATCH($A44,'Partie 4'!$F$5:$F$28,0),1),0))</f>
        <v>0</v>
      </c>
      <c r="S44" s="16" t="n">
        <f aca="false">SUM(_xlfn.IFNA(INDEX('Partie 4'!$F$5:$F$28,MATCH($A44,'Partie 4'!$B$5:$B$28,0),1),0) ,_xlfn.IFNA(INDEX('Partie 4'!$F$5:$F$28,MATCH($A44,'Partie 4'!$C$5:$C$28,0),1),0) , _xlfn.IFNA(INDEX('Partie 4'!$B$5:$B$28,MATCH($A44,'Partie 4'!$F$5:$F$28,0),1),0),_xlfn.IFNA(INDEX('Partie 4'!$B$5:$B$28,MATCH($A44,'Partie 4'!$G$5:$G$28,0),1),0))</f>
        <v>0</v>
      </c>
      <c r="T44" s="16" t="n">
        <f aca="false">SUM(_xlfn.IFNA(INDEX('Partie 4'!$G$5:$G$28,MATCH($A44,'Partie 4'!$B$5:$B$28,0),1),0) ,_xlfn.IFNA(INDEX('Partie 4'!$G$5:$G$28,MATCH($A44,'Partie 4'!$C$5:$C$28,0),1),0) , _xlfn.IFNA(INDEX('Partie 4'!$C$5:$C$28,MATCH($A44,'Partie 4'!$F$5:$F$28,0),1),0),_xlfn.IFNA(INDEX('Partie 4'!$C$5:$C$28,MATCH($A44,'Partie 4'!$G$5:$G$28,0),1),0))</f>
        <v>0</v>
      </c>
      <c r="U44" s="16" t="n">
        <f aca="false">SUM(_xlfn.IFNA(INDEX('Partie 4'!$J$5:$J$28,MATCH($A44,'Partie 4'!$B$5:$B$28,0),1),0) ,_xlfn.IFNA(INDEX('Partie 4'!$J$5:$J$28,MATCH($A44,'Partie 4'!$C$5:$C$28,0),1),0) , _xlfn.IFNA(INDEX('Partie 4'!$K$5:$K$28,MATCH($A44,'Partie 4'!$F$5:$F$28,0),1),0), _xlfn.IFNA(INDEX('Partie 4'!$K$5:$K$28,MATCH($A44,'Partie 4'!$G$5:$G$28,0),1),0))</f>
        <v>0</v>
      </c>
      <c r="V44" s="16" t="n">
        <f aca="false">SUM(_xlfn.IFNA(INDEX('Partie 4'!$K$5:$K$28,MATCH($A44,'Partie 4'!$B$5:$B$28,0),1),0) ,_xlfn.IFNA(INDEX('Partie 4'!$K$5:$K$28,MATCH($A44,'Partie 4'!$C$5:$C$28,0),1),0) , _xlfn.IFNA(INDEX('Partie 4'!$J$5:$J$28,MATCH($A44,'Partie 4'!$F$5:$F$28,0),1),0), _xlfn.IFNA(INDEX('Partie 4'!$J$5:$J$28,MATCH($A44,'Partie 4'!$G$5:$G$28,0),1),0))</f>
        <v>0</v>
      </c>
      <c r="W44" s="16" t="n">
        <f aca="false">SUM(_xlfn.IFNA(INDEX('Partie 5'!$C$5:$C$28,MATCH($A44,'Partie 5'!$B$5:$B$28,0),1),0) , _xlfn.IFNA(INDEX('Partie 5'!$B$5:$B$28,MATCH($A44,'Partie 5'!$C$5:$C$28,0),1),0),_xlfn.IFNA(INDEX('Partie 5'!$F$5:$F$28,MATCH($A44,'Partie 5'!$G$5:$G$28,0),1),0),_xlfn.IFNA(INDEX('Partie 5'!$G$5:$G$28,MATCH($A44,'Partie 5'!$F$5:$F$28,0),1),0))</f>
        <v>0</v>
      </c>
      <c r="X44" s="16" t="n">
        <f aca="false">SUM(_xlfn.IFNA(INDEX('Partie 5'!$F$5:$F$28,MATCH($A44,'Partie 5'!$B$5:$B$28,0),1),0) ,_xlfn.IFNA(INDEX('Partie 5'!$F$5:$F$28,MATCH($A44,'Partie 5'!$C$5:$C$28,0),1),0) , _xlfn.IFNA(INDEX('Partie 5'!$B$5:$B$28,MATCH($A44,'Partie 5'!$F$5:$F$28,0),1),0),_xlfn.IFNA(INDEX('Partie 5'!$B$5:$B$28,MATCH($A44,'Partie 5'!$G$5:$G$28,0),1),0))</f>
        <v>0</v>
      </c>
      <c r="Y44" s="16" t="n">
        <f aca="false">SUM(_xlfn.IFNA(INDEX('Partie 5'!$G$5:$G$28,MATCH($A44,'Partie 5'!$B$5:$B$28,0),1),0) ,_xlfn.IFNA(INDEX('Partie 5'!$G$5:$G$28,MATCH($A44,'Partie 5'!$C$5:$C$28,0),1),0) , _xlfn.IFNA(INDEX('Partie 5'!$C$5:$C$28,MATCH($A44,'Partie 5'!$F$5:$F$28,0),1),0),_xlfn.IFNA(INDEX('Partie 5'!$C$5:$C$28,MATCH($A44,'Partie 5'!$G$5:$G$28,0),1),0))</f>
        <v>0</v>
      </c>
      <c r="Z44" s="16" t="n">
        <f aca="false">SUM(_xlfn.IFNA(INDEX('Partie 5'!$J$5:$J$28,MATCH($A44,'Partie 5'!$B$5:$B$28,0),1),0) ,_xlfn.IFNA(INDEX('Partie 5'!$J$5:$J$28,MATCH($A44,'Partie 5'!$C$5:$C$28,0),1),0) , _xlfn.IFNA(INDEX('Partie 5'!$K$5:$K$28,MATCH($A44,'Partie 5'!$F$5:$F$28,0),1),0), _xlfn.IFNA(INDEX('Partie 5'!$K$5:$K$28,MATCH($A44,'Partie 5'!$G$5:$G$28,0),1),0))</f>
        <v>0</v>
      </c>
      <c r="AA44" s="16" t="n">
        <f aca="false">SUM(_xlfn.IFNA(INDEX('Partie 5'!$K$5:$K$28,MATCH($A44,'Partie 5'!$B$5:$B$28,0),1),0) ,_xlfn.IFNA(INDEX('Partie 5'!$K$5:$K$28,MATCH($A44,'Partie 5'!$C$5:$C$28,0),1),0) , _xlfn.IFNA(INDEX('Partie 5'!$J$5:$J$28,MATCH($A44,'Partie 5'!$F$5:$F$28,0),1),0), _xlfn.IFNA(INDEX('Partie 5'!$J$5:$J$28,MATCH($A44,'Partie 5'!$G$5:$G$28,0),1),0))</f>
        <v>0</v>
      </c>
      <c r="AB44" s="16" t="n">
        <f aca="false">SUM(_xlfn.IFNA(INDEX('Partie 6'!$C$5:$C$28,MATCH($A44,'Partie 6'!$B$5:$B$28,0),1),0) , _xlfn.IFNA(INDEX('Partie 6'!$B$5:$B$28,MATCH($A44,'Partie 6'!$C$5:$C$28,0),1),0),_xlfn.IFNA(INDEX('Partie 6'!$F$5:$F$28,MATCH($A44,'Partie 6'!$G$5:$G$28,0),1),0),_xlfn.IFNA(INDEX('Partie 6'!$G$5:$G$28,MATCH($A44,'Partie 6'!$F$5:$F$28,0),1),0))</f>
        <v>0</v>
      </c>
      <c r="AC44" s="16" t="n">
        <f aca="false">SUM(_xlfn.IFNA(INDEX('Partie 6'!$F$5:$F$28,MATCH($A44,'Partie 6'!$B$5:$B$28,0),1),0) ,_xlfn.IFNA(INDEX('Partie 6'!$F$5:$F$28,MATCH($A44,'Partie 6'!$C$5:$C$28,0),1),0) , _xlfn.IFNA(INDEX('Partie 6'!$B$5:$B$28,MATCH($A44,'Partie 6'!$F$5:$F$28,0),1),0),_xlfn.IFNA(INDEX('Partie 6'!$B$5:$B$28,MATCH($A44,'Partie 6'!$G$5:$G$28,0),1),0))</f>
        <v>0</v>
      </c>
      <c r="AD44" s="16" t="n">
        <f aca="false">SUM(_xlfn.IFNA(INDEX('Partie 6'!$G$5:$G$28,MATCH($A44,'Partie 6'!$B$5:$B$28,0),1),0) ,_xlfn.IFNA(INDEX('Partie 6'!$G$5:$G$28,MATCH($A44,'Partie 6'!$C$5:$C$28,0),1),0) , _xlfn.IFNA(INDEX('Partie 6'!$C$5:$C$28,MATCH($A44,'Partie 6'!$F$5:$F$28,0),1),0),_xlfn.IFNA(INDEX('Partie 6'!$C$5:$C$28,MATCH($A44,'Partie 6'!$G$5:$G$28,0),1),0))</f>
        <v>0</v>
      </c>
      <c r="AE44" s="16" t="n">
        <f aca="false">SUM(_xlfn.IFNA(INDEX('Partie 6'!$J$5:$J$28,MATCH($A44,'Partie 6'!$B$5:$B$28,0),1),0) ,_xlfn.IFNA(INDEX('Partie 6'!$J$5:$J$28,MATCH($A44,'Partie 6'!$C$5:$C$28,0),1),0) , _xlfn.IFNA(INDEX('Partie 6'!$K$5:$K$28,MATCH($A44,'Partie 6'!$F$5:$F$28,0),1),0), _xlfn.IFNA(INDEX('Partie 6'!$K$5:$K$28,MATCH($A44,'Partie 6'!$G$5:$G$28,0),1),0))</f>
        <v>0</v>
      </c>
      <c r="AF44" s="16" t="n">
        <f aca="false">SUM(_xlfn.IFNA(INDEX('Partie 6'!$K$5:$K$28,MATCH($A44,'Partie 6'!$B$5:$B$28,0),1),0) ,_xlfn.IFNA(INDEX('Partie 6'!$K$5:$K$28,MATCH($A44,'Partie 6'!$C$5:$C$28,0),1),0) , _xlfn.IFNA(INDEX('Partie 6'!$J$5:$J$28,MATCH($A44,'Partie 6'!$F$5:$F$28,0),1),0), _xlfn.IFNA(INDEX('Partie 6'!$J$5:$J$28,MATCH($A44,'Partie 6'!$G$5:$G$28,0),1),0))</f>
        <v>0</v>
      </c>
      <c r="AG44" s="16" t="n">
        <f aca="false">SUM(_xlfn.IFNA(INDEX('Partie 7'!$C$5:$C$28,MATCH($A44,'Partie 7'!$B$5:$B$28,0),1),0) , _xlfn.IFNA(INDEX('Partie 7'!$B$5:$B$28,MATCH($A44,'Partie 7'!$C$5:$C$28,0),1),0),_xlfn.IFNA(INDEX('Partie 7'!$F$5:$F$28,MATCH($A44,'Partie 7'!$G$5:$G$28,0),1),0),_xlfn.IFNA(INDEX('Partie 7'!$G$5:$G$28,MATCH($A44,'Partie 7'!$F$5:$F$28,0),1),0))</f>
        <v>0</v>
      </c>
      <c r="AH44" s="16" t="n">
        <f aca="false">SUM(_xlfn.IFNA(INDEX('Partie 7'!$F$5:$F$28,MATCH($A44,'Partie 7'!$B$5:$B$28,0),1),0) ,_xlfn.IFNA(INDEX('Partie 7'!$F$5:$F$28,MATCH($A44,'Partie 7'!$C$5:$C$28,0),1),0) , _xlfn.IFNA(INDEX('Partie 7'!$B$5:$B$28,MATCH($A44,'Partie 7'!$F$5:$F$28,0),1),0),_xlfn.IFNA(INDEX('Partie 7'!$B$5:$B$28,MATCH($A44,'Partie 7'!$G$5:$G$28,0),1),0))</f>
        <v>0</v>
      </c>
      <c r="AI44" s="16" t="n">
        <f aca="false">SUM(_xlfn.IFNA(INDEX('Partie 7'!$G$5:$G$28,MATCH($A44,'Partie 7'!$B$5:$B$28,0),1),0) ,_xlfn.IFNA(INDEX('Partie 7'!$G$5:$G$28,MATCH($A44,'Partie 7'!$C$5:$C$28,0),1),0) , _xlfn.IFNA(INDEX('Partie 7'!$C$5:$C$28,MATCH($A44,'Partie 7'!$F$5:$F$28,0),1),0),_xlfn.IFNA(INDEX('Partie 7'!$C$5:$C$28,MATCH($A44,'Partie 7'!$G$5:$G$28,0),1),0))</f>
        <v>0</v>
      </c>
      <c r="AJ44" s="16" t="n">
        <f aca="false">SUM(_xlfn.IFNA(INDEX('Partie 7'!$J$5:$J$28,MATCH($A44,'Partie 7'!$B$5:$B$28,0),1),0) ,_xlfn.IFNA(INDEX('Partie 7'!$J$5:$J$28,MATCH($A44,'Partie 7'!$C$5:$C$28,0),1),0) , _xlfn.IFNA(INDEX('Partie 7'!$K$5:$K$28,MATCH($A44,'Partie 7'!$F$5:$F$28,0),1),0), _xlfn.IFNA(INDEX('Partie 7'!$K$5:$K$28,MATCH($A44,'Partie 7'!$G$5:$G$28,0),1),0))</f>
        <v>0</v>
      </c>
      <c r="AK44" s="16" t="n">
        <f aca="false">SUM(_xlfn.IFNA(INDEX('Partie 7'!$K$5:$K$28,MATCH($A44,'Partie 7'!$B$5:$B$28,0),1),0) ,_xlfn.IFNA(INDEX('Partie 7'!$K$5:$K$28,MATCH($A44,'Partie 7'!$C$5:$C$28,0),1),0) , _xlfn.IFNA(INDEX('Partie 7'!$J$5:$J$28,MATCH($A44,'Partie 7'!$F$5:$F$28,0),1),0), _xlfn.IFNA(INDEX('Partie 7'!$J$5:$J$28,MATCH($A44,'Partie 7'!$G$5:$G$28,0),1),0))</f>
        <v>0</v>
      </c>
    </row>
    <row r="45" customFormat="false" ht="18.55" hidden="false" customHeight="false" outlineLevel="0" collapsed="false">
      <c r="A45" s="14" t="n">
        <v>43</v>
      </c>
      <c r="B45" s="15"/>
      <c r="C45" s="16" t="n">
        <f aca="false">SUM(_xlfn.IFNA(INDEX('Partie 1'!$C$5:$C$28,MATCH($A45,'Partie 1'!$B$5:$B$28,0),1),0) , _xlfn.IFNA(INDEX('Partie 1'!$B$5:$B$28,MATCH($A45,'Partie 1'!$C$5:$C$28,0),1),0),_xlfn.IFNA(INDEX('Partie 1'!$F$5:$F$28,MATCH($A45,'Partie 1'!$G$5:$G$28,0),1),0),_xlfn.IFNA(INDEX('Partie 1'!$G$5:$G$28,MATCH($A45,'Partie 1'!$F$5:$F$28,0),1),0))</f>
        <v>0</v>
      </c>
      <c r="D45" s="16" t="n">
        <f aca="false">SUM(_xlfn.IFNA(INDEX('Partie 1'!$F$5:$F$28,MATCH($A45,'Partie 1'!$B$5:$B$28,0),1),0) ,_xlfn.IFNA(INDEX('Partie 1'!$F$5:$F$28,MATCH($A45,'Partie 1'!$C$5:$C$28,0),1),0) , _xlfn.IFNA(INDEX('Partie 1'!$B$5:$B$28,MATCH($A45,'Partie 1'!$F$5:$F$28,0),1),0),_xlfn.IFNA(INDEX('Partie 1'!$B$5:$B$28,MATCH($A45,'Partie 1'!$G$5:$G$28,0),1),0))</f>
        <v>0</v>
      </c>
      <c r="E45" s="16" t="n">
        <f aca="false">SUM(_xlfn.IFNA(INDEX('Partie 1'!$G$5:$G$28,MATCH($A45,'Partie 1'!$B$5:$B$28,0),1),0) ,_xlfn.IFNA(INDEX('Partie 1'!$G$5:$G$28,MATCH($A45,'Partie 1'!$C$5:$C$28,0),1),0) , _xlfn.IFNA(INDEX('Partie 1'!$C$5:$C$28,MATCH($A45,'Partie 1'!$F$5:$F$28,0),1),0),_xlfn.IFNA(INDEX('Partie 1'!$C$5:$C$28,MATCH($A45,'Partie 1'!$G$5:$G$28,0),1),0))</f>
        <v>0</v>
      </c>
      <c r="F45" s="16" t="n">
        <f aca="false">SUM(_xlfn.IFNA(INDEX('Partie 1'!$J$5:$J$28,MATCH($A45,'Partie 1'!$B$5:$B$28,0),1),0) ,_xlfn.IFNA(INDEX('Partie 1'!$J$5:$J$28,MATCH($A45,'Partie 1'!$C$5:$C$28,0),1),0) , _xlfn.IFNA(INDEX('Partie 1'!$K$5:$K$28,MATCH($A45,'Partie 1'!$F$5:$F$28,0),1),0), _xlfn.IFNA(INDEX('Partie 1'!$K$5:$K$28,MATCH($A45,'Partie 1'!$G$5:$G$28,0),1),0))</f>
        <v>0</v>
      </c>
      <c r="G45" s="16" t="n">
        <f aca="false">SUM(_xlfn.IFNA(INDEX('Partie 1'!$K$5:$K$28,MATCH($A45,'Partie 1'!$B$5:$B$28,0),1),0) ,_xlfn.IFNA(INDEX('Partie 1'!$K$5:$K$28,MATCH($A45,'Partie 1'!$C$5:$C$28,0),1),0) , _xlfn.IFNA(INDEX('Partie 1'!$J$5:$J$28,MATCH($A45,'Partie 1'!$F$5:$F$28,0),1),0), _xlfn.IFNA(INDEX('Partie 1'!$J$5:$J$28,MATCH($A45,'Partie 1'!$G$5:$G$28,0),1),0))</f>
        <v>0</v>
      </c>
      <c r="H45" s="16" t="n">
        <f aca="false">SUM(_xlfn.IFNA(INDEX('Partie 2'!$C$5:$C$28,MATCH($A45,'Partie 2'!$B$5:$B$28,0),1),0) , _xlfn.IFNA(INDEX('Partie 2'!$B$5:$B$28,MATCH($A45,'Partie 2'!$C$5:$C$28,0),1),0),_xlfn.IFNA(INDEX('Partie 2'!$F$5:$F$28,MATCH($A45,'Partie 2'!$G$5:$G$28,0),1),0),_xlfn.IFNA(INDEX('Partie 2'!$G$5:$G$28,MATCH($A45,'Partie 2'!$F$5:$F$28,0),1),0))</f>
        <v>0</v>
      </c>
      <c r="I45" s="16" t="n">
        <f aca="false">SUM(_xlfn.IFNA(INDEX('Partie 2'!$F$5:$F$28,MATCH($A45,'Partie 2'!$B$5:$B$28,0),1),0) ,_xlfn.IFNA(INDEX('Partie 2'!$F$5:$F$28,MATCH($A45,'Partie 2'!$C$5:$C$28,0),1),0) , _xlfn.IFNA(INDEX('Partie 2'!$B$5:$B$28,MATCH($A45,'Partie 2'!$F$5:$F$28,0),1),0),_xlfn.IFNA(INDEX('Partie 2'!$B$5:$B$28,MATCH($A45,'Partie 2'!$G$5:$G$28,0),1),0))</f>
        <v>0</v>
      </c>
      <c r="J45" s="16" t="n">
        <f aca="false">SUM(_xlfn.IFNA(INDEX('Partie 2'!$G$5:$G$28,MATCH($A45,'Partie 2'!$B$5:$B$28,0),1),0) ,_xlfn.IFNA(INDEX('Partie 2'!$G$5:$G$28,MATCH($A45,'Partie 2'!$C$5:$C$28,0),1),0) , _xlfn.IFNA(INDEX('Partie 2'!$C$5:$C$28,MATCH($A45,'Partie 2'!$F$5:$F$28,0),1),0),_xlfn.IFNA(INDEX('Partie 2'!$C$5:$C$28,MATCH($A45,'Partie 2'!$G$5:$G$28,0),1),0))</f>
        <v>0</v>
      </c>
      <c r="K45" s="16" t="n">
        <f aca="false">SUM(_xlfn.IFNA(INDEX('Partie 2'!$J$5:$J$28,MATCH($A45,'Partie 2'!$B$5:$B$28,0),1),0) ,_xlfn.IFNA(INDEX('Partie 2'!$J$5:$J$28,MATCH($A45,'Partie 2'!$C$5:$C$28,0),1),0) , _xlfn.IFNA(INDEX('Partie 2'!$K$5:$K$28,MATCH($A45,'Partie 2'!$F$5:$F$28,0),1),0), _xlfn.IFNA(INDEX('Partie 2'!$K$5:$K$28,MATCH($A45,'Partie 2'!$G$5:$G$28,0),1),0))</f>
        <v>0</v>
      </c>
      <c r="L45" s="16" t="n">
        <f aca="false">SUM(_xlfn.IFNA(INDEX('Partie 2'!$K$5:$K$28,MATCH($A45,'Partie 2'!$B$5:$B$28,0),1),0) ,_xlfn.IFNA(INDEX('Partie 2'!$K$5:$K$28,MATCH($A45,'Partie 2'!$C$5:$C$28,0),1),0) , _xlfn.IFNA(INDEX('Partie 2'!$J$5:$J$28,MATCH($A45,'Partie 2'!$F$5:$F$28,0),1),0), _xlfn.IFNA(INDEX('Partie 2'!$J$5:$J$28,MATCH($A45,'Partie 2'!$G$5:$G$28,0),1),0))</f>
        <v>0</v>
      </c>
      <c r="M45" s="16" t="n">
        <f aca="false">SUM(_xlfn.IFNA(INDEX('Partie 3'!$C$5:$C$28,MATCH($A45,'Partie 3'!$B$5:$B$28,0),1),0) , _xlfn.IFNA(INDEX('Partie 3'!$B$5:$B$28,MATCH($A45,'Partie 3'!$C$5:$C$28,0),1),0),_xlfn.IFNA(INDEX('Partie 3'!$F$5:$F$28,MATCH($A45,'Partie 3'!$G$5:$G$28,0),1),0),_xlfn.IFNA(INDEX('Partie 3'!$G$5:$G$28,MATCH($A45,'Partie 3'!$F$5:$F$28,0),1),0))</f>
        <v>0</v>
      </c>
      <c r="N45" s="16" t="n">
        <f aca="false">SUM(_xlfn.IFNA(INDEX('Partie 3'!$F$5:$F$28,MATCH($A45,'Partie 3'!$B$5:$B$28,0),1),0) ,_xlfn.IFNA(INDEX('Partie 3'!$F$5:$F$28,MATCH($A45,'Partie 3'!$C$5:$C$28,0),1),0) , _xlfn.IFNA(INDEX('Partie 3'!$B$5:$B$28,MATCH($A45,'Partie 3'!$F$5:$F$28,0),1),0),_xlfn.IFNA(INDEX('Partie 3'!$B$5:$B$28,MATCH($A45,'Partie 3'!$G$5:$G$28,0),1),0))</f>
        <v>0</v>
      </c>
      <c r="O45" s="16" t="n">
        <f aca="false">SUM(_xlfn.IFNA(INDEX('Partie 3'!$G$5:$G$28,MATCH($A45,'Partie 3'!$B$5:$B$28,0),1),0) ,_xlfn.IFNA(INDEX('Partie 3'!$G$5:$G$28,MATCH($A45,'Partie 3'!$C$5:$C$28,0),1),0) , _xlfn.IFNA(INDEX('Partie 3'!$C$5:$C$28,MATCH($A45,'Partie 3'!$F$5:$F$28,0),1),0),_xlfn.IFNA(INDEX('Partie 3'!$C$5:$C$28,MATCH($A45,'Partie 3'!$G$5:$G$28,0),1),0))</f>
        <v>0</v>
      </c>
      <c r="P45" s="16" t="n">
        <f aca="false">SUM(_xlfn.IFNA(INDEX('Partie 3'!$J$5:$J$28,MATCH($A45,'Partie 3'!$B$5:$B$28,0),1),0) ,_xlfn.IFNA(INDEX('Partie 3'!$J$5:$J$28,MATCH($A45,'Partie 3'!$C$5:$C$28,0),1),0) , _xlfn.IFNA(INDEX('Partie 3'!$K$5:$K$28,MATCH($A45,'Partie 3'!$F$5:$F$28,0),1),0), _xlfn.IFNA(INDEX('Partie 3'!$K$5:$K$28,MATCH($A45,'Partie 3'!$G$5:$G$28,0),1),0))</f>
        <v>0</v>
      </c>
      <c r="Q45" s="16" t="n">
        <f aca="false">SUM(_xlfn.IFNA(INDEX('Partie 3'!$K$5:$K$28,MATCH($A45,'Partie 3'!$B$5:$B$28,0),1),0) ,_xlfn.IFNA(INDEX('Partie 3'!$K$5:$K$28,MATCH($A45,'Partie 3'!$C$5:$C$28,0),1),0) , _xlfn.IFNA(INDEX('Partie 3'!$J$5:$J$28,MATCH($A45,'Partie 3'!$F$5:$F$28,0),1),0), _xlfn.IFNA(INDEX('Partie 3'!$J$5:$J$28,MATCH($A45,'Partie 3'!$G$5:$G$28,0),1),0))</f>
        <v>0</v>
      </c>
      <c r="R45" s="16" t="n">
        <f aca="false">SUM(_xlfn.IFNA(INDEX('Partie 4'!$C$5:$C$28,MATCH($A45,'Partie 4'!$B$5:$B$28,0),1),0) , _xlfn.IFNA(INDEX('Partie 4'!$B$5:$B$28,MATCH($A45,'Partie 4'!$C$5:$C$28,0),1),0),_xlfn.IFNA(INDEX('Partie 4'!$F$5:$F$28,MATCH($A45,'Partie 4'!$G$5:$G$28,0),1),0),_xlfn.IFNA(INDEX('Partie 4'!$G$5:$G$28,MATCH($A45,'Partie 4'!$F$5:$F$28,0),1),0))</f>
        <v>0</v>
      </c>
      <c r="S45" s="16" t="n">
        <f aca="false">SUM(_xlfn.IFNA(INDEX('Partie 4'!$F$5:$F$28,MATCH($A45,'Partie 4'!$B$5:$B$28,0),1),0) ,_xlfn.IFNA(INDEX('Partie 4'!$F$5:$F$28,MATCH($A45,'Partie 4'!$C$5:$C$28,0),1),0) , _xlfn.IFNA(INDEX('Partie 4'!$B$5:$B$28,MATCH($A45,'Partie 4'!$F$5:$F$28,0),1),0),_xlfn.IFNA(INDEX('Partie 4'!$B$5:$B$28,MATCH($A45,'Partie 4'!$G$5:$G$28,0),1),0))</f>
        <v>0</v>
      </c>
      <c r="T45" s="16" t="n">
        <f aca="false">SUM(_xlfn.IFNA(INDEX('Partie 4'!$G$5:$G$28,MATCH($A45,'Partie 4'!$B$5:$B$28,0),1),0) ,_xlfn.IFNA(INDEX('Partie 4'!$G$5:$G$28,MATCH($A45,'Partie 4'!$C$5:$C$28,0),1),0) , _xlfn.IFNA(INDEX('Partie 4'!$C$5:$C$28,MATCH($A45,'Partie 4'!$F$5:$F$28,0),1),0),_xlfn.IFNA(INDEX('Partie 4'!$C$5:$C$28,MATCH($A45,'Partie 4'!$G$5:$G$28,0),1),0))</f>
        <v>0</v>
      </c>
      <c r="U45" s="16" t="n">
        <f aca="false">SUM(_xlfn.IFNA(INDEX('Partie 4'!$J$5:$J$28,MATCH($A45,'Partie 4'!$B$5:$B$28,0),1),0) ,_xlfn.IFNA(INDEX('Partie 4'!$J$5:$J$28,MATCH($A45,'Partie 4'!$C$5:$C$28,0),1),0) , _xlfn.IFNA(INDEX('Partie 4'!$K$5:$K$28,MATCH($A45,'Partie 4'!$F$5:$F$28,0),1),0), _xlfn.IFNA(INDEX('Partie 4'!$K$5:$K$28,MATCH($A45,'Partie 4'!$G$5:$G$28,0),1),0))</f>
        <v>0</v>
      </c>
      <c r="V45" s="16" t="n">
        <f aca="false">SUM(_xlfn.IFNA(INDEX('Partie 4'!$K$5:$K$28,MATCH($A45,'Partie 4'!$B$5:$B$28,0),1),0) ,_xlfn.IFNA(INDEX('Partie 4'!$K$5:$K$28,MATCH($A45,'Partie 4'!$C$5:$C$28,0),1),0) , _xlfn.IFNA(INDEX('Partie 4'!$J$5:$J$28,MATCH($A45,'Partie 4'!$F$5:$F$28,0),1),0), _xlfn.IFNA(INDEX('Partie 4'!$J$5:$J$28,MATCH($A45,'Partie 4'!$G$5:$G$28,0),1),0))</f>
        <v>0</v>
      </c>
      <c r="W45" s="16" t="n">
        <f aca="false">SUM(_xlfn.IFNA(INDEX('Partie 5'!$C$5:$C$28,MATCH($A45,'Partie 5'!$B$5:$B$28,0),1),0) , _xlfn.IFNA(INDEX('Partie 5'!$B$5:$B$28,MATCH($A45,'Partie 5'!$C$5:$C$28,0),1),0),_xlfn.IFNA(INDEX('Partie 5'!$F$5:$F$28,MATCH($A45,'Partie 5'!$G$5:$G$28,0),1),0),_xlfn.IFNA(INDEX('Partie 5'!$G$5:$G$28,MATCH($A45,'Partie 5'!$F$5:$F$28,0),1),0))</f>
        <v>0</v>
      </c>
      <c r="X45" s="16" t="n">
        <f aca="false">SUM(_xlfn.IFNA(INDEX('Partie 5'!$F$5:$F$28,MATCH($A45,'Partie 5'!$B$5:$B$28,0),1),0) ,_xlfn.IFNA(INDEX('Partie 5'!$F$5:$F$28,MATCH($A45,'Partie 5'!$C$5:$C$28,0),1),0) , _xlfn.IFNA(INDEX('Partie 5'!$B$5:$B$28,MATCH($A45,'Partie 5'!$F$5:$F$28,0),1),0),_xlfn.IFNA(INDEX('Partie 5'!$B$5:$B$28,MATCH($A45,'Partie 5'!$G$5:$G$28,0),1),0))</f>
        <v>0</v>
      </c>
      <c r="Y45" s="16" t="n">
        <f aca="false">SUM(_xlfn.IFNA(INDEX('Partie 5'!$G$5:$G$28,MATCH($A45,'Partie 5'!$B$5:$B$28,0),1),0) ,_xlfn.IFNA(INDEX('Partie 5'!$G$5:$G$28,MATCH($A45,'Partie 5'!$C$5:$C$28,0),1),0) , _xlfn.IFNA(INDEX('Partie 5'!$C$5:$C$28,MATCH($A45,'Partie 5'!$F$5:$F$28,0),1),0),_xlfn.IFNA(INDEX('Partie 5'!$C$5:$C$28,MATCH($A45,'Partie 5'!$G$5:$G$28,0),1),0))</f>
        <v>0</v>
      </c>
      <c r="Z45" s="16" t="n">
        <f aca="false">SUM(_xlfn.IFNA(INDEX('Partie 5'!$J$5:$J$28,MATCH($A45,'Partie 5'!$B$5:$B$28,0),1),0) ,_xlfn.IFNA(INDEX('Partie 5'!$J$5:$J$28,MATCH($A45,'Partie 5'!$C$5:$C$28,0),1),0) , _xlfn.IFNA(INDEX('Partie 5'!$K$5:$K$28,MATCH($A45,'Partie 5'!$F$5:$F$28,0),1),0), _xlfn.IFNA(INDEX('Partie 5'!$K$5:$K$28,MATCH($A45,'Partie 5'!$G$5:$G$28,0),1),0))</f>
        <v>0</v>
      </c>
      <c r="AA45" s="16" t="n">
        <f aca="false">SUM(_xlfn.IFNA(INDEX('Partie 5'!$K$5:$K$28,MATCH($A45,'Partie 5'!$B$5:$B$28,0),1),0) ,_xlfn.IFNA(INDEX('Partie 5'!$K$5:$K$28,MATCH($A45,'Partie 5'!$C$5:$C$28,0),1),0) , _xlfn.IFNA(INDEX('Partie 5'!$J$5:$J$28,MATCH($A45,'Partie 5'!$F$5:$F$28,0),1),0), _xlfn.IFNA(INDEX('Partie 5'!$J$5:$J$28,MATCH($A45,'Partie 5'!$G$5:$G$28,0),1),0))</f>
        <v>0</v>
      </c>
      <c r="AB45" s="16" t="n">
        <f aca="false">SUM(_xlfn.IFNA(INDEX('Partie 6'!$C$5:$C$28,MATCH($A45,'Partie 6'!$B$5:$B$28,0),1),0) , _xlfn.IFNA(INDEX('Partie 6'!$B$5:$B$28,MATCH($A45,'Partie 6'!$C$5:$C$28,0),1),0),_xlfn.IFNA(INDEX('Partie 6'!$F$5:$F$28,MATCH($A45,'Partie 6'!$G$5:$G$28,0),1),0),_xlfn.IFNA(INDEX('Partie 6'!$G$5:$G$28,MATCH($A45,'Partie 6'!$F$5:$F$28,0),1),0))</f>
        <v>0</v>
      </c>
      <c r="AC45" s="16" t="n">
        <f aca="false">SUM(_xlfn.IFNA(INDEX('Partie 6'!$F$5:$F$28,MATCH($A45,'Partie 6'!$B$5:$B$28,0),1),0) ,_xlfn.IFNA(INDEX('Partie 6'!$F$5:$F$28,MATCH($A45,'Partie 6'!$C$5:$C$28,0),1),0) , _xlfn.IFNA(INDEX('Partie 6'!$B$5:$B$28,MATCH($A45,'Partie 6'!$F$5:$F$28,0),1),0),_xlfn.IFNA(INDEX('Partie 6'!$B$5:$B$28,MATCH($A45,'Partie 6'!$G$5:$G$28,0),1),0))</f>
        <v>0</v>
      </c>
      <c r="AD45" s="16" t="n">
        <f aca="false">SUM(_xlfn.IFNA(INDEX('Partie 6'!$G$5:$G$28,MATCH($A45,'Partie 6'!$B$5:$B$28,0),1),0) ,_xlfn.IFNA(INDEX('Partie 6'!$G$5:$G$28,MATCH($A45,'Partie 6'!$C$5:$C$28,0),1),0) , _xlfn.IFNA(INDEX('Partie 6'!$C$5:$C$28,MATCH($A45,'Partie 6'!$F$5:$F$28,0),1),0),_xlfn.IFNA(INDEX('Partie 6'!$C$5:$C$28,MATCH($A45,'Partie 6'!$G$5:$G$28,0),1),0))</f>
        <v>0</v>
      </c>
      <c r="AE45" s="16" t="n">
        <f aca="false">SUM(_xlfn.IFNA(INDEX('Partie 6'!$J$5:$J$28,MATCH($A45,'Partie 6'!$B$5:$B$28,0),1),0) ,_xlfn.IFNA(INDEX('Partie 6'!$J$5:$J$28,MATCH($A45,'Partie 6'!$C$5:$C$28,0),1),0) , _xlfn.IFNA(INDEX('Partie 6'!$K$5:$K$28,MATCH($A45,'Partie 6'!$F$5:$F$28,0),1),0), _xlfn.IFNA(INDEX('Partie 6'!$K$5:$K$28,MATCH($A45,'Partie 6'!$G$5:$G$28,0),1),0))</f>
        <v>0</v>
      </c>
      <c r="AF45" s="16" t="n">
        <f aca="false">SUM(_xlfn.IFNA(INDEX('Partie 6'!$K$5:$K$28,MATCH($A45,'Partie 6'!$B$5:$B$28,0),1),0) ,_xlfn.IFNA(INDEX('Partie 6'!$K$5:$K$28,MATCH($A45,'Partie 6'!$C$5:$C$28,0),1),0) , _xlfn.IFNA(INDEX('Partie 6'!$J$5:$J$28,MATCH($A45,'Partie 6'!$F$5:$F$28,0),1),0), _xlfn.IFNA(INDEX('Partie 6'!$J$5:$J$28,MATCH($A45,'Partie 6'!$G$5:$G$28,0),1),0))</f>
        <v>0</v>
      </c>
      <c r="AG45" s="16" t="n">
        <f aca="false">SUM(_xlfn.IFNA(INDEX('Partie 7'!$C$5:$C$28,MATCH($A45,'Partie 7'!$B$5:$B$28,0),1),0) , _xlfn.IFNA(INDEX('Partie 7'!$B$5:$B$28,MATCH($A45,'Partie 7'!$C$5:$C$28,0),1),0),_xlfn.IFNA(INDEX('Partie 7'!$F$5:$F$28,MATCH($A45,'Partie 7'!$G$5:$G$28,0),1),0),_xlfn.IFNA(INDEX('Partie 7'!$G$5:$G$28,MATCH($A45,'Partie 7'!$F$5:$F$28,0),1),0))</f>
        <v>0</v>
      </c>
      <c r="AH45" s="16" t="n">
        <f aca="false">SUM(_xlfn.IFNA(INDEX('Partie 7'!$F$5:$F$28,MATCH($A45,'Partie 7'!$B$5:$B$28,0),1),0) ,_xlfn.IFNA(INDEX('Partie 7'!$F$5:$F$28,MATCH($A45,'Partie 7'!$C$5:$C$28,0),1),0) , _xlfn.IFNA(INDEX('Partie 7'!$B$5:$B$28,MATCH($A45,'Partie 7'!$F$5:$F$28,0),1),0),_xlfn.IFNA(INDEX('Partie 7'!$B$5:$B$28,MATCH($A45,'Partie 7'!$G$5:$G$28,0),1),0))</f>
        <v>0</v>
      </c>
      <c r="AI45" s="16" t="n">
        <f aca="false">SUM(_xlfn.IFNA(INDEX('Partie 7'!$G$5:$G$28,MATCH($A45,'Partie 7'!$B$5:$B$28,0),1),0) ,_xlfn.IFNA(INDEX('Partie 7'!$G$5:$G$28,MATCH($A45,'Partie 7'!$C$5:$C$28,0),1),0) , _xlfn.IFNA(INDEX('Partie 7'!$C$5:$C$28,MATCH($A45,'Partie 7'!$F$5:$F$28,0),1),0),_xlfn.IFNA(INDEX('Partie 7'!$C$5:$C$28,MATCH($A45,'Partie 7'!$G$5:$G$28,0),1),0))</f>
        <v>0</v>
      </c>
      <c r="AJ45" s="16" t="n">
        <f aca="false">SUM(_xlfn.IFNA(INDEX('Partie 7'!$J$5:$J$28,MATCH($A45,'Partie 7'!$B$5:$B$28,0),1),0) ,_xlfn.IFNA(INDEX('Partie 7'!$J$5:$J$28,MATCH($A45,'Partie 7'!$C$5:$C$28,0),1),0) , _xlfn.IFNA(INDEX('Partie 7'!$K$5:$K$28,MATCH($A45,'Partie 7'!$F$5:$F$28,0),1),0), _xlfn.IFNA(INDEX('Partie 7'!$K$5:$K$28,MATCH($A45,'Partie 7'!$G$5:$G$28,0),1),0))</f>
        <v>0</v>
      </c>
      <c r="AK45" s="16" t="n">
        <f aca="false">SUM(_xlfn.IFNA(INDEX('Partie 7'!$K$5:$K$28,MATCH($A45,'Partie 7'!$B$5:$B$28,0),1),0) ,_xlfn.IFNA(INDEX('Partie 7'!$K$5:$K$28,MATCH($A45,'Partie 7'!$C$5:$C$28,0),1),0) , _xlfn.IFNA(INDEX('Partie 7'!$J$5:$J$28,MATCH($A45,'Partie 7'!$F$5:$F$28,0),1),0), _xlfn.IFNA(INDEX('Partie 7'!$J$5:$J$28,MATCH($A45,'Partie 7'!$G$5:$G$28,0),1),0))</f>
        <v>0</v>
      </c>
    </row>
    <row r="46" customFormat="false" ht="18.55" hidden="false" customHeight="false" outlineLevel="0" collapsed="false">
      <c r="A46" s="14" t="n">
        <v>44</v>
      </c>
      <c r="B46" s="15"/>
      <c r="C46" s="16" t="n">
        <f aca="false">SUM(_xlfn.IFNA(INDEX('Partie 1'!$C$5:$C$28,MATCH($A46,'Partie 1'!$B$5:$B$28,0),1),0) , _xlfn.IFNA(INDEX('Partie 1'!$B$5:$B$28,MATCH($A46,'Partie 1'!$C$5:$C$28,0),1),0),_xlfn.IFNA(INDEX('Partie 1'!$F$5:$F$28,MATCH($A46,'Partie 1'!$G$5:$G$28,0),1),0),_xlfn.IFNA(INDEX('Partie 1'!$G$5:$G$28,MATCH($A46,'Partie 1'!$F$5:$F$28,0),1),0))</f>
        <v>0</v>
      </c>
      <c r="D46" s="16" t="n">
        <f aca="false">SUM(_xlfn.IFNA(INDEX('Partie 1'!$F$5:$F$28,MATCH($A46,'Partie 1'!$B$5:$B$28,0),1),0) ,_xlfn.IFNA(INDEX('Partie 1'!$F$5:$F$28,MATCH($A46,'Partie 1'!$C$5:$C$28,0),1),0) , _xlfn.IFNA(INDEX('Partie 1'!$B$5:$B$28,MATCH($A46,'Partie 1'!$F$5:$F$28,0),1),0),_xlfn.IFNA(INDEX('Partie 1'!$B$5:$B$28,MATCH($A46,'Partie 1'!$G$5:$G$28,0),1),0))</f>
        <v>0</v>
      </c>
      <c r="E46" s="16" t="n">
        <f aca="false">SUM(_xlfn.IFNA(INDEX('Partie 1'!$G$5:$G$28,MATCH($A46,'Partie 1'!$B$5:$B$28,0),1),0) ,_xlfn.IFNA(INDEX('Partie 1'!$G$5:$G$28,MATCH($A46,'Partie 1'!$C$5:$C$28,0),1),0) , _xlfn.IFNA(INDEX('Partie 1'!$C$5:$C$28,MATCH($A46,'Partie 1'!$F$5:$F$28,0),1),0),_xlfn.IFNA(INDEX('Partie 1'!$C$5:$C$28,MATCH($A46,'Partie 1'!$G$5:$G$28,0),1),0))</f>
        <v>0</v>
      </c>
      <c r="F46" s="16" t="n">
        <f aca="false">SUM(_xlfn.IFNA(INDEX('Partie 1'!$J$5:$J$28,MATCH($A46,'Partie 1'!$B$5:$B$28,0),1),0) ,_xlfn.IFNA(INDEX('Partie 1'!$J$5:$J$28,MATCH($A46,'Partie 1'!$C$5:$C$28,0),1),0) , _xlfn.IFNA(INDEX('Partie 1'!$K$5:$K$28,MATCH($A46,'Partie 1'!$F$5:$F$28,0),1),0), _xlfn.IFNA(INDEX('Partie 1'!$K$5:$K$28,MATCH($A46,'Partie 1'!$G$5:$G$28,0),1),0))</f>
        <v>0</v>
      </c>
      <c r="G46" s="16" t="n">
        <f aca="false">SUM(_xlfn.IFNA(INDEX('Partie 1'!$K$5:$K$28,MATCH($A46,'Partie 1'!$B$5:$B$28,0),1),0) ,_xlfn.IFNA(INDEX('Partie 1'!$K$5:$K$28,MATCH($A46,'Partie 1'!$C$5:$C$28,0),1),0) , _xlfn.IFNA(INDEX('Partie 1'!$J$5:$J$28,MATCH($A46,'Partie 1'!$F$5:$F$28,0),1),0), _xlfn.IFNA(INDEX('Partie 1'!$J$5:$J$28,MATCH($A46,'Partie 1'!$G$5:$G$28,0),1),0))</f>
        <v>0</v>
      </c>
      <c r="H46" s="16" t="n">
        <f aca="false">SUM(_xlfn.IFNA(INDEX('Partie 2'!$C$5:$C$28,MATCH($A46,'Partie 2'!$B$5:$B$28,0),1),0) , _xlfn.IFNA(INDEX('Partie 2'!$B$5:$B$28,MATCH($A46,'Partie 2'!$C$5:$C$28,0),1),0),_xlfn.IFNA(INDEX('Partie 2'!$F$5:$F$28,MATCH($A46,'Partie 2'!$G$5:$G$28,0),1),0),_xlfn.IFNA(INDEX('Partie 2'!$G$5:$G$28,MATCH($A46,'Partie 2'!$F$5:$F$28,0),1),0))</f>
        <v>0</v>
      </c>
      <c r="I46" s="16" t="n">
        <f aca="false">SUM(_xlfn.IFNA(INDEX('Partie 2'!$F$5:$F$28,MATCH($A46,'Partie 2'!$B$5:$B$28,0),1),0) ,_xlfn.IFNA(INDEX('Partie 2'!$F$5:$F$28,MATCH($A46,'Partie 2'!$C$5:$C$28,0),1),0) , _xlfn.IFNA(INDEX('Partie 2'!$B$5:$B$28,MATCH($A46,'Partie 2'!$F$5:$F$28,0),1),0),_xlfn.IFNA(INDEX('Partie 2'!$B$5:$B$28,MATCH($A46,'Partie 2'!$G$5:$G$28,0),1),0))</f>
        <v>0</v>
      </c>
      <c r="J46" s="16" t="n">
        <f aca="false">SUM(_xlfn.IFNA(INDEX('Partie 2'!$G$5:$G$28,MATCH($A46,'Partie 2'!$B$5:$B$28,0),1),0) ,_xlfn.IFNA(INDEX('Partie 2'!$G$5:$G$28,MATCH($A46,'Partie 2'!$C$5:$C$28,0),1),0) , _xlfn.IFNA(INDEX('Partie 2'!$C$5:$C$28,MATCH($A46,'Partie 2'!$F$5:$F$28,0),1),0),_xlfn.IFNA(INDEX('Partie 2'!$C$5:$C$28,MATCH($A46,'Partie 2'!$G$5:$G$28,0),1),0))</f>
        <v>0</v>
      </c>
      <c r="K46" s="16" t="n">
        <f aca="false">SUM(_xlfn.IFNA(INDEX('Partie 2'!$J$5:$J$28,MATCH($A46,'Partie 2'!$B$5:$B$28,0),1),0) ,_xlfn.IFNA(INDEX('Partie 2'!$J$5:$J$28,MATCH($A46,'Partie 2'!$C$5:$C$28,0),1),0) , _xlfn.IFNA(INDEX('Partie 2'!$K$5:$K$28,MATCH($A46,'Partie 2'!$F$5:$F$28,0),1),0), _xlfn.IFNA(INDEX('Partie 2'!$K$5:$K$28,MATCH($A46,'Partie 2'!$G$5:$G$28,0),1),0))</f>
        <v>0</v>
      </c>
      <c r="L46" s="16" t="n">
        <f aca="false">SUM(_xlfn.IFNA(INDEX('Partie 2'!$K$5:$K$28,MATCH($A46,'Partie 2'!$B$5:$B$28,0),1),0) ,_xlfn.IFNA(INDEX('Partie 2'!$K$5:$K$28,MATCH($A46,'Partie 2'!$C$5:$C$28,0),1),0) , _xlfn.IFNA(INDEX('Partie 2'!$J$5:$J$28,MATCH($A46,'Partie 2'!$F$5:$F$28,0),1),0), _xlfn.IFNA(INDEX('Partie 2'!$J$5:$J$28,MATCH($A46,'Partie 2'!$G$5:$G$28,0),1),0))</f>
        <v>0</v>
      </c>
      <c r="M46" s="16" t="n">
        <f aca="false">SUM(_xlfn.IFNA(INDEX('Partie 3'!$C$5:$C$28,MATCH($A46,'Partie 3'!$B$5:$B$28,0),1),0) , _xlfn.IFNA(INDEX('Partie 3'!$B$5:$B$28,MATCH($A46,'Partie 3'!$C$5:$C$28,0),1),0),_xlfn.IFNA(INDEX('Partie 3'!$F$5:$F$28,MATCH($A46,'Partie 3'!$G$5:$G$28,0),1),0),_xlfn.IFNA(INDEX('Partie 3'!$G$5:$G$28,MATCH($A46,'Partie 3'!$F$5:$F$28,0),1),0))</f>
        <v>0</v>
      </c>
      <c r="N46" s="16" t="n">
        <f aca="false">SUM(_xlfn.IFNA(INDEX('Partie 3'!$F$5:$F$28,MATCH($A46,'Partie 3'!$B$5:$B$28,0),1),0) ,_xlfn.IFNA(INDEX('Partie 3'!$F$5:$F$28,MATCH($A46,'Partie 3'!$C$5:$C$28,0),1),0) , _xlfn.IFNA(INDEX('Partie 3'!$B$5:$B$28,MATCH($A46,'Partie 3'!$F$5:$F$28,0),1),0),_xlfn.IFNA(INDEX('Partie 3'!$B$5:$B$28,MATCH($A46,'Partie 3'!$G$5:$G$28,0),1),0))</f>
        <v>0</v>
      </c>
      <c r="O46" s="16" t="n">
        <f aca="false">SUM(_xlfn.IFNA(INDEX('Partie 3'!$G$5:$G$28,MATCH($A46,'Partie 3'!$B$5:$B$28,0),1),0) ,_xlfn.IFNA(INDEX('Partie 3'!$G$5:$G$28,MATCH($A46,'Partie 3'!$C$5:$C$28,0),1),0) , _xlfn.IFNA(INDEX('Partie 3'!$C$5:$C$28,MATCH($A46,'Partie 3'!$F$5:$F$28,0),1),0),_xlfn.IFNA(INDEX('Partie 3'!$C$5:$C$28,MATCH($A46,'Partie 3'!$G$5:$G$28,0),1),0))</f>
        <v>0</v>
      </c>
      <c r="P46" s="16" t="n">
        <f aca="false">SUM(_xlfn.IFNA(INDEX('Partie 3'!$J$5:$J$28,MATCH($A46,'Partie 3'!$B$5:$B$28,0),1),0) ,_xlfn.IFNA(INDEX('Partie 3'!$J$5:$J$28,MATCH($A46,'Partie 3'!$C$5:$C$28,0),1),0) , _xlfn.IFNA(INDEX('Partie 3'!$K$5:$K$28,MATCH($A46,'Partie 3'!$F$5:$F$28,0),1),0), _xlfn.IFNA(INDEX('Partie 3'!$K$5:$K$28,MATCH($A46,'Partie 3'!$G$5:$G$28,0),1),0))</f>
        <v>0</v>
      </c>
      <c r="Q46" s="16" t="n">
        <f aca="false">SUM(_xlfn.IFNA(INDEX('Partie 3'!$K$5:$K$28,MATCH($A46,'Partie 3'!$B$5:$B$28,0),1),0) ,_xlfn.IFNA(INDEX('Partie 3'!$K$5:$K$28,MATCH($A46,'Partie 3'!$C$5:$C$28,0),1),0) , _xlfn.IFNA(INDEX('Partie 3'!$J$5:$J$28,MATCH($A46,'Partie 3'!$F$5:$F$28,0),1),0), _xlfn.IFNA(INDEX('Partie 3'!$J$5:$J$28,MATCH($A46,'Partie 3'!$G$5:$G$28,0),1),0))</f>
        <v>0</v>
      </c>
      <c r="R46" s="16" t="n">
        <f aca="false">SUM(_xlfn.IFNA(INDEX('Partie 4'!$C$5:$C$28,MATCH($A46,'Partie 4'!$B$5:$B$28,0),1),0) , _xlfn.IFNA(INDEX('Partie 4'!$B$5:$B$28,MATCH($A46,'Partie 4'!$C$5:$C$28,0),1),0),_xlfn.IFNA(INDEX('Partie 4'!$F$5:$F$28,MATCH($A46,'Partie 4'!$G$5:$G$28,0),1),0),_xlfn.IFNA(INDEX('Partie 4'!$G$5:$G$28,MATCH($A46,'Partie 4'!$F$5:$F$28,0),1),0))</f>
        <v>0</v>
      </c>
      <c r="S46" s="16" t="n">
        <f aca="false">SUM(_xlfn.IFNA(INDEX('Partie 4'!$F$5:$F$28,MATCH($A46,'Partie 4'!$B$5:$B$28,0),1),0) ,_xlfn.IFNA(INDEX('Partie 4'!$F$5:$F$28,MATCH($A46,'Partie 4'!$C$5:$C$28,0),1),0) , _xlfn.IFNA(INDEX('Partie 4'!$B$5:$B$28,MATCH($A46,'Partie 4'!$F$5:$F$28,0),1),0),_xlfn.IFNA(INDEX('Partie 4'!$B$5:$B$28,MATCH($A46,'Partie 4'!$G$5:$G$28,0),1),0))</f>
        <v>0</v>
      </c>
      <c r="T46" s="16" t="n">
        <f aca="false">SUM(_xlfn.IFNA(INDEX('Partie 4'!$G$5:$G$28,MATCH($A46,'Partie 4'!$B$5:$B$28,0),1),0) ,_xlfn.IFNA(INDEX('Partie 4'!$G$5:$G$28,MATCH($A46,'Partie 4'!$C$5:$C$28,0),1),0) , _xlfn.IFNA(INDEX('Partie 4'!$C$5:$C$28,MATCH($A46,'Partie 4'!$F$5:$F$28,0),1),0),_xlfn.IFNA(INDEX('Partie 4'!$C$5:$C$28,MATCH($A46,'Partie 4'!$G$5:$G$28,0),1),0))</f>
        <v>0</v>
      </c>
      <c r="U46" s="16" t="n">
        <f aca="false">SUM(_xlfn.IFNA(INDEX('Partie 4'!$J$5:$J$28,MATCH($A46,'Partie 4'!$B$5:$B$28,0),1),0) ,_xlfn.IFNA(INDEX('Partie 4'!$J$5:$J$28,MATCH($A46,'Partie 4'!$C$5:$C$28,0),1),0) , _xlfn.IFNA(INDEX('Partie 4'!$K$5:$K$28,MATCH($A46,'Partie 4'!$F$5:$F$28,0),1),0), _xlfn.IFNA(INDEX('Partie 4'!$K$5:$K$28,MATCH($A46,'Partie 4'!$G$5:$G$28,0),1),0))</f>
        <v>0</v>
      </c>
      <c r="V46" s="16" t="n">
        <f aca="false">SUM(_xlfn.IFNA(INDEX('Partie 4'!$K$5:$K$28,MATCH($A46,'Partie 4'!$B$5:$B$28,0),1),0) ,_xlfn.IFNA(INDEX('Partie 4'!$K$5:$K$28,MATCH($A46,'Partie 4'!$C$5:$C$28,0),1),0) , _xlfn.IFNA(INDEX('Partie 4'!$J$5:$J$28,MATCH($A46,'Partie 4'!$F$5:$F$28,0),1),0), _xlfn.IFNA(INDEX('Partie 4'!$J$5:$J$28,MATCH($A46,'Partie 4'!$G$5:$G$28,0),1),0))</f>
        <v>0</v>
      </c>
      <c r="W46" s="16" t="n">
        <f aca="false">SUM(_xlfn.IFNA(INDEX('Partie 5'!$C$5:$C$28,MATCH($A46,'Partie 5'!$B$5:$B$28,0),1),0) , _xlfn.IFNA(INDEX('Partie 5'!$B$5:$B$28,MATCH($A46,'Partie 5'!$C$5:$C$28,0),1),0),_xlfn.IFNA(INDEX('Partie 5'!$F$5:$F$28,MATCH($A46,'Partie 5'!$G$5:$G$28,0),1),0),_xlfn.IFNA(INDEX('Partie 5'!$G$5:$G$28,MATCH($A46,'Partie 5'!$F$5:$F$28,0),1),0))</f>
        <v>0</v>
      </c>
      <c r="X46" s="16" t="n">
        <f aca="false">SUM(_xlfn.IFNA(INDEX('Partie 5'!$F$5:$F$28,MATCH($A46,'Partie 5'!$B$5:$B$28,0),1),0) ,_xlfn.IFNA(INDEX('Partie 5'!$F$5:$F$28,MATCH($A46,'Partie 5'!$C$5:$C$28,0),1),0) , _xlfn.IFNA(INDEX('Partie 5'!$B$5:$B$28,MATCH($A46,'Partie 5'!$F$5:$F$28,0),1),0),_xlfn.IFNA(INDEX('Partie 5'!$B$5:$B$28,MATCH($A46,'Partie 5'!$G$5:$G$28,0),1),0))</f>
        <v>0</v>
      </c>
      <c r="Y46" s="16" t="n">
        <f aca="false">SUM(_xlfn.IFNA(INDEX('Partie 5'!$G$5:$G$28,MATCH($A46,'Partie 5'!$B$5:$B$28,0),1),0) ,_xlfn.IFNA(INDEX('Partie 5'!$G$5:$G$28,MATCH($A46,'Partie 5'!$C$5:$C$28,0),1),0) , _xlfn.IFNA(INDEX('Partie 5'!$C$5:$C$28,MATCH($A46,'Partie 5'!$F$5:$F$28,0),1),0),_xlfn.IFNA(INDEX('Partie 5'!$C$5:$C$28,MATCH($A46,'Partie 5'!$G$5:$G$28,0),1),0))</f>
        <v>0</v>
      </c>
      <c r="Z46" s="16" t="n">
        <f aca="false">SUM(_xlfn.IFNA(INDEX('Partie 5'!$J$5:$J$28,MATCH($A46,'Partie 5'!$B$5:$B$28,0),1),0) ,_xlfn.IFNA(INDEX('Partie 5'!$J$5:$J$28,MATCH($A46,'Partie 5'!$C$5:$C$28,0),1),0) , _xlfn.IFNA(INDEX('Partie 5'!$K$5:$K$28,MATCH($A46,'Partie 5'!$F$5:$F$28,0),1),0), _xlfn.IFNA(INDEX('Partie 5'!$K$5:$K$28,MATCH($A46,'Partie 5'!$G$5:$G$28,0),1),0))</f>
        <v>0</v>
      </c>
      <c r="AA46" s="16" t="n">
        <f aca="false">SUM(_xlfn.IFNA(INDEX('Partie 5'!$K$5:$K$28,MATCH($A46,'Partie 5'!$B$5:$B$28,0),1),0) ,_xlfn.IFNA(INDEX('Partie 5'!$K$5:$K$28,MATCH($A46,'Partie 5'!$C$5:$C$28,0),1),0) , _xlfn.IFNA(INDEX('Partie 5'!$J$5:$J$28,MATCH($A46,'Partie 5'!$F$5:$F$28,0),1),0), _xlfn.IFNA(INDEX('Partie 5'!$J$5:$J$28,MATCH($A46,'Partie 5'!$G$5:$G$28,0),1),0))</f>
        <v>0</v>
      </c>
      <c r="AB46" s="16" t="n">
        <f aca="false">SUM(_xlfn.IFNA(INDEX('Partie 6'!$C$5:$C$28,MATCH($A46,'Partie 6'!$B$5:$B$28,0),1),0) , _xlfn.IFNA(INDEX('Partie 6'!$B$5:$B$28,MATCH($A46,'Partie 6'!$C$5:$C$28,0),1),0),_xlfn.IFNA(INDEX('Partie 6'!$F$5:$F$28,MATCH($A46,'Partie 6'!$G$5:$G$28,0),1),0),_xlfn.IFNA(INDEX('Partie 6'!$G$5:$G$28,MATCH($A46,'Partie 6'!$F$5:$F$28,0),1),0))</f>
        <v>0</v>
      </c>
      <c r="AC46" s="16" t="n">
        <f aca="false">SUM(_xlfn.IFNA(INDEX('Partie 6'!$F$5:$F$28,MATCH($A46,'Partie 6'!$B$5:$B$28,0),1),0) ,_xlfn.IFNA(INDEX('Partie 6'!$F$5:$F$28,MATCH($A46,'Partie 6'!$C$5:$C$28,0),1),0) , _xlfn.IFNA(INDEX('Partie 6'!$B$5:$B$28,MATCH($A46,'Partie 6'!$F$5:$F$28,0),1),0),_xlfn.IFNA(INDEX('Partie 6'!$B$5:$B$28,MATCH($A46,'Partie 6'!$G$5:$G$28,0),1),0))</f>
        <v>0</v>
      </c>
      <c r="AD46" s="16" t="n">
        <f aca="false">SUM(_xlfn.IFNA(INDEX('Partie 6'!$G$5:$G$28,MATCH($A46,'Partie 6'!$B$5:$B$28,0),1),0) ,_xlfn.IFNA(INDEX('Partie 6'!$G$5:$G$28,MATCH($A46,'Partie 6'!$C$5:$C$28,0),1),0) , _xlfn.IFNA(INDEX('Partie 6'!$C$5:$C$28,MATCH($A46,'Partie 6'!$F$5:$F$28,0),1),0),_xlfn.IFNA(INDEX('Partie 6'!$C$5:$C$28,MATCH($A46,'Partie 6'!$G$5:$G$28,0),1),0))</f>
        <v>0</v>
      </c>
      <c r="AE46" s="16" t="n">
        <f aca="false">SUM(_xlfn.IFNA(INDEX('Partie 6'!$J$5:$J$28,MATCH($A46,'Partie 6'!$B$5:$B$28,0),1),0) ,_xlfn.IFNA(INDEX('Partie 6'!$J$5:$J$28,MATCH($A46,'Partie 6'!$C$5:$C$28,0),1),0) , _xlfn.IFNA(INDEX('Partie 6'!$K$5:$K$28,MATCH($A46,'Partie 6'!$F$5:$F$28,0),1),0), _xlfn.IFNA(INDEX('Partie 6'!$K$5:$K$28,MATCH($A46,'Partie 6'!$G$5:$G$28,0),1),0))</f>
        <v>0</v>
      </c>
      <c r="AF46" s="16" t="n">
        <f aca="false">SUM(_xlfn.IFNA(INDEX('Partie 6'!$K$5:$K$28,MATCH($A46,'Partie 6'!$B$5:$B$28,0),1),0) ,_xlfn.IFNA(INDEX('Partie 6'!$K$5:$K$28,MATCH($A46,'Partie 6'!$C$5:$C$28,0),1),0) , _xlfn.IFNA(INDEX('Partie 6'!$J$5:$J$28,MATCH($A46,'Partie 6'!$F$5:$F$28,0),1),0), _xlfn.IFNA(INDEX('Partie 6'!$J$5:$J$28,MATCH($A46,'Partie 6'!$G$5:$G$28,0),1),0))</f>
        <v>0</v>
      </c>
      <c r="AG46" s="16" t="n">
        <f aca="false">SUM(_xlfn.IFNA(INDEX('Partie 7'!$C$5:$C$28,MATCH($A46,'Partie 7'!$B$5:$B$28,0),1),0) , _xlfn.IFNA(INDEX('Partie 7'!$B$5:$B$28,MATCH($A46,'Partie 7'!$C$5:$C$28,0),1),0),_xlfn.IFNA(INDEX('Partie 7'!$F$5:$F$28,MATCH($A46,'Partie 7'!$G$5:$G$28,0),1),0),_xlfn.IFNA(INDEX('Partie 7'!$G$5:$G$28,MATCH($A46,'Partie 7'!$F$5:$F$28,0),1),0))</f>
        <v>0</v>
      </c>
      <c r="AH46" s="16" t="n">
        <f aca="false">SUM(_xlfn.IFNA(INDEX('Partie 7'!$F$5:$F$28,MATCH($A46,'Partie 7'!$B$5:$B$28,0),1),0) ,_xlfn.IFNA(INDEX('Partie 7'!$F$5:$F$28,MATCH($A46,'Partie 7'!$C$5:$C$28,0),1),0) , _xlfn.IFNA(INDEX('Partie 7'!$B$5:$B$28,MATCH($A46,'Partie 7'!$F$5:$F$28,0),1),0),_xlfn.IFNA(INDEX('Partie 7'!$B$5:$B$28,MATCH($A46,'Partie 7'!$G$5:$G$28,0),1),0))</f>
        <v>0</v>
      </c>
      <c r="AI46" s="16" t="n">
        <f aca="false">SUM(_xlfn.IFNA(INDEX('Partie 7'!$G$5:$G$28,MATCH($A46,'Partie 7'!$B$5:$B$28,0),1),0) ,_xlfn.IFNA(INDEX('Partie 7'!$G$5:$G$28,MATCH($A46,'Partie 7'!$C$5:$C$28,0),1),0) , _xlfn.IFNA(INDEX('Partie 7'!$C$5:$C$28,MATCH($A46,'Partie 7'!$F$5:$F$28,0),1),0),_xlfn.IFNA(INDEX('Partie 7'!$C$5:$C$28,MATCH($A46,'Partie 7'!$G$5:$G$28,0),1),0))</f>
        <v>0</v>
      </c>
      <c r="AJ46" s="16" t="n">
        <f aca="false">SUM(_xlfn.IFNA(INDEX('Partie 7'!$J$5:$J$28,MATCH($A46,'Partie 7'!$B$5:$B$28,0),1),0) ,_xlfn.IFNA(INDEX('Partie 7'!$J$5:$J$28,MATCH($A46,'Partie 7'!$C$5:$C$28,0),1),0) , _xlfn.IFNA(INDEX('Partie 7'!$K$5:$K$28,MATCH($A46,'Partie 7'!$F$5:$F$28,0),1),0), _xlfn.IFNA(INDEX('Partie 7'!$K$5:$K$28,MATCH($A46,'Partie 7'!$G$5:$G$28,0),1),0))</f>
        <v>0</v>
      </c>
      <c r="AK46" s="16" t="n">
        <f aca="false">SUM(_xlfn.IFNA(INDEX('Partie 7'!$K$5:$K$28,MATCH($A46,'Partie 7'!$B$5:$B$28,0),1),0) ,_xlfn.IFNA(INDEX('Partie 7'!$K$5:$K$28,MATCH($A46,'Partie 7'!$C$5:$C$28,0),1),0) , _xlfn.IFNA(INDEX('Partie 7'!$J$5:$J$28,MATCH($A46,'Partie 7'!$F$5:$F$28,0),1),0), _xlfn.IFNA(INDEX('Partie 7'!$J$5:$J$28,MATCH($A46,'Partie 7'!$G$5:$G$28,0),1),0))</f>
        <v>0</v>
      </c>
    </row>
    <row r="47" customFormat="false" ht="18.55" hidden="false" customHeight="false" outlineLevel="0" collapsed="false">
      <c r="A47" s="14" t="n">
        <v>45</v>
      </c>
      <c r="B47" s="15"/>
      <c r="C47" s="16" t="n">
        <f aca="false">SUM(_xlfn.IFNA(INDEX('Partie 1'!$C$5:$C$28,MATCH($A47,'Partie 1'!$B$5:$B$28,0),1),0) , _xlfn.IFNA(INDEX('Partie 1'!$B$5:$B$28,MATCH($A47,'Partie 1'!$C$5:$C$28,0),1),0),_xlfn.IFNA(INDEX('Partie 1'!$F$5:$F$28,MATCH($A47,'Partie 1'!$G$5:$G$28,0),1),0),_xlfn.IFNA(INDEX('Partie 1'!$G$5:$G$28,MATCH($A47,'Partie 1'!$F$5:$F$28,0),1),0))</f>
        <v>0</v>
      </c>
      <c r="D47" s="16" t="n">
        <f aca="false">SUM(_xlfn.IFNA(INDEX('Partie 1'!$F$5:$F$28,MATCH($A47,'Partie 1'!$B$5:$B$28,0),1),0) ,_xlfn.IFNA(INDEX('Partie 1'!$F$5:$F$28,MATCH($A47,'Partie 1'!$C$5:$C$28,0),1),0) , _xlfn.IFNA(INDEX('Partie 1'!$B$5:$B$28,MATCH($A47,'Partie 1'!$F$5:$F$28,0),1),0),_xlfn.IFNA(INDEX('Partie 1'!$B$5:$B$28,MATCH($A47,'Partie 1'!$G$5:$G$28,0),1),0))</f>
        <v>0</v>
      </c>
      <c r="E47" s="16" t="n">
        <f aca="false">SUM(_xlfn.IFNA(INDEX('Partie 1'!$G$5:$G$28,MATCH($A47,'Partie 1'!$B$5:$B$28,0),1),0) ,_xlfn.IFNA(INDEX('Partie 1'!$G$5:$G$28,MATCH($A47,'Partie 1'!$C$5:$C$28,0),1),0) , _xlfn.IFNA(INDEX('Partie 1'!$C$5:$C$28,MATCH($A47,'Partie 1'!$F$5:$F$28,0),1),0),_xlfn.IFNA(INDEX('Partie 1'!$C$5:$C$28,MATCH($A47,'Partie 1'!$G$5:$G$28,0),1),0))</f>
        <v>0</v>
      </c>
      <c r="F47" s="16" t="n">
        <f aca="false">SUM(_xlfn.IFNA(INDEX('Partie 1'!$J$5:$J$28,MATCH($A47,'Partie 1'!$B$5:$B$28,0),1),0) ,_xlfn.IFNA(INDEX('Partie 1'!$J$5:$J$28,MATCH($A47,'Partie 1'!$C$5:$C$28,0),1),0) , _xlfn.IFNA(INDEX('Partie 1'!$K$5:$K$28,MATCH($A47,'Partie 1'!$F$5:$F$28,0),1),0), _xlfn.IFNA(INDEX('Partie 1'!$K$5:$K$28,MATCH($A47,'Partie 1'!$G$5:$G$28,0),1),0))</f>
        <v>0</v>
      </c>
      <c r="G47" s="16" t="n">
        <f aca="false">SUM(_xlfn.IFNA(INDEX('Partie 1'!$K$5:$K$28,MATCH($A47,'Partie 1'!$B$5:$B$28,0),1),0) ,_xlfn.IFNA(INDEX('Partie 1'!$K$5:$K$28,MATCH($A47,'Partie 1'!$C$5:$C$28,0),1),0) , _xlfn.IFNA(INDEX('Partie 1'!$J$5:$J$28,MATCH($A47,'Partie 1'!$F$5:$F$28,0),1),0), _xlfn.IFNA(INDEX('Partie 1'!$J$5:$J$28,MATCH($A47,'Partie 1'!$G$5:$G$28,0),1),0))</f>
        <v>0</v>
      </c>
      <c r="H47" s="16" t="n">
        <f aca="false">SUM(_xlfn.IFNA(INDEX('Partie 2'!$C$5:$C$28,MATCH($A47,'Partie 2'!$B$5:$B$28,0),1),0) , _xlfn.IFNA(INDEX('Partie 2'!$B$5:$B$28,MATCH($A47,'Partie 2'!$C$5:$C$28,0),1),0),_xlfn.IFNA(INDEX('Partie 2'!$F$5:$F$28,MATCH($A47,'Partie 2'!$G$5:$G$28,0),1),0),_xlfn.IFNA(INDEX('Partie 2'!$G$5:$G$28,MATCH($A47,'Partie 2'!$F$5:$F$28,0),1),0))</f>
        <v>0</v>
      </c>
      <c r="I47" s="16" t="n">
        <f aca="false">SUM(_xlfn.IFNA(INDEX('Partie 2'!$F$5:$F$28,MATCH($A47,'Partie 2'!$B$5:$B$28,0),1),0) ,_xlfn.IFNA(INDEX('Partie 2'!$F$5:$F$28,MATCH($A47,'Partie 2'!$C$5:$C$28,0),1),0) , _xlfn.IFNA(INDEX('Partie 2'!$B$5:$B$28,MATCH($A47,'Partie 2'!$F$5:$F$28,0),1),0),_xlfn.IFNA(INDEX('Partie 2'!$B$5:$B$28,MATCH($A47,'Partie 2'!$G$5:$G$28,0),1),0))</f>
        <v>0</v>
      </c>
      <c r="J47" s="16" t="n">
        <f aca="false">SUM(_xlfn.IFNA(INDEX('Partie 2'!$G$5:$G$28,MATCH($A47,'Partie 2'!$B$5:$B$28,0),1),0) ,_xlfn.IFNA(INDEX('Partie 2'!$G$5:$G$28,MATCH($A47,'Partie 2'!$C$5:$C$28,0),1),0) , _xlfn.IFNA(INDEX('Partie 2'!$C$5:$C$28,MATCH($A47,'Partie 2'!$F$5:$F$28,0),1),0),_xlfn.IFNA(INDEX('Partie 2'!$C$5:$C$28,MATCH($A47,'Partie 2'!$G$5:$G$28,0),1),0))</f>
        <v>0</v>
      </c>
      <c r="K47" s="16" t="n">
        <f aca="false">SUM(_xlfn.IFNA(INDEX('Partie 2'!$J$5:$J$28,MATCH($A47,'Partie 2'!$B$5:$B$28,0),1),0) ,_xlfn.IFNA(INDEX('Partie 2'!$J$5:$J$28,MATCH($A47,'Partie 2'!$C$5:$C$28,0),1),0) , _xlfn.IFNA(INDEX('Partie 2'!$K$5:$K$28,MATCH($A47,'Partie 2'!$F$5:$F$28,0),1),0), _xlfn.IFNA(INDEX('Partie 2'!$K$5:$K$28,MATCH($A47,'Partie 2'!$G$5:$G$28,0),1),0))</f>
        <v>0</v>
      </c>
      <c r="L47" s="16" t="n">
        <f aca="false">SUM(_xlfn.IFNA(INDEX('Partie 2'!$K$5:$K$28,MATCH($A47,'Partie 2'!$B$5:$B$28,0),1),0) ,_xlfn.IFNA(INDEX('Partie 2'!$K$5:$K$28,MATCH($A47,'Partie 2'!$C$5:$C$28,0),1),0) , _xlfn.IFNA(INDEX('Partie 2'!$J$5:$J$28,MATCH($A47,'Partie 2'!$F$5:$F$28,0),1),0), _xlfn.IFNA(INDEX('Partie 2'!$J$5:$J$28,MATCH($A47,'Partie 2'!$G$5:$G$28,0),1),0))</f>
        <v>0</v>
      </c>
      <c r="M47" s="16" t="n">
        <f aca="false">SUM(_xlfn.IFNA(INDEX('Partie 3'!$C$5:$C$28,MATCH($A47,'Partie 3'!$B$5:$B$28,0),1),0) , _xlfn.IFNA(INDEX('Partie 3'!$B$5:$B$28,MATCH($A47,'Partie 3'!$C$5:$C$28,0),1),0),_xlfn.IFNA(INDEX('Partie 3'!$F$5:$F$28,MATCH($A47,'Partie 3'!$G$5:$G$28,0),1),0),_xlfn.IFNA(INDEX('Partie 3'!$G$5:$G$28,MATCH($A47,'Partie 3'!$F$5:$F$28,0),1),0))</f>
        <v>0</v>
      </c>
      <c r="N47" s="16" t="n">
        <f aca="false">SUM(_xlfn.IFNA(INDEX('Partie 3'!$F$5:$F$28,MATCH($A47,'Partie 3'!$B$5:$B$28,0),1),0) ,_xlfn.IFNA(INDEX('Partie 3'!$F$5:$F$28,MATCH($A47,'Partie 3'!$C$5:$C$28,0),1),0) , _xlfn.IFNA(INDEX('Partie 3'!$B$5:$B$28,MATCH($A47,'Partie 3'!$F$5:$F$28,0),1),0),_xlfn.IFNA(INDEX('Partie 3'!$B$5:$B$28,MATCH($A47,'Partie 3'!$G$5:$G$28,0),1),0))</f>
        <v>0</v>
      </c>
      <c r="O47" s="16" t="n">
        <f aca="false">SUM(_xlfn.IFNA(INDEX('Partie 3'!$G$5:$G$28,MATCH($A47,'Partie 3'!$B$5:$B$28,0),1),0) ,_xlfn.IFNA(INDEX('Partie 3'!$G$5:$G$28,MATCH($A47,'Partie 3'!$C$5:$C$28,0),1),0) , _xlfn.IFNA(INDEX('Partie 3'!$C$5:$C$28,MATCH($A47,'Partie 3'!$F$5:$F$28,0),1),0),_xlfn.IFNA(INDEX('Partie 3'!$C$5:$C$28,MATCH($A47,'Partie 3'!$G$5:$G$28,0),1),0))</f>
        <v>0</v>
      </c>
      <c r="P47" s="16" t="n">
        <f aca="false">SUM(_xlfn.IFNA(INDEX('Partie 3'!$J$5:$J$28,MATCH($A47,'Partie 3'!$B$5:$B$28,0),1),0) ,_xlfn.IFNA(INDEX('Partie 3'!$J$5:$J$28,MATCH($A47,'Partie 3'!$C$5:$C$28,0),1),0) , _xlfn.IFNA(INDEX('Partie 3'!$K$5:$K$28,MATCH($A47,'Partie 3'!$F$5:$F$28,0),1),0), _xlfn.IFNA(INDEX('Partie 3'!$K$5:$K$28,MATCH($A47,'Partie 3'!$G$5:$G$28,0),1),0))</f>
        <v>0</v>
      </c>
      <c r="Q47" s="16" t="n">
        <f aca="false">SUM(_xlfn.IFNA(INDEX('Partie 3'!$K$5:$K$28,MATCH($A47,'Partie 3'!$B$5:$B$28,0),1),0) ,_xlfn.IFNA(INDEX('Partie 3'!$K$5:$K$28,MATCH($A47,'Partie 3'!$C$5:$C$28,0),1),0) , _xlfn.IFNA(INDEX('Partie 3'!$J$5:$J$28,MATCH($A47,'Partie 3'!$F$5:$F$28,0),1),0), _xlfn.IFNA(INDEX('Partie 3'!$J$5:$J$28,MATCH($A47,'Partie 3'!$G$5:$G$28,0),1),0))</f>
        <v>0</v>
      </c>
      <c r="R47" s="16" t="n">
        <f aca="false">SUM(_xlfn.IFNA(INDEX('Partie 4'!$C$5:$C$28,MATCH($A47,'Partie 4'!$B$5:$B$28,0),1),0) , _xlfn.IFNA(INDEX('Partie 4'!$B$5:$B$28,MATCH($A47,'Partie 4'!$C$5:$C$28,0),1),0),_xlfn.IFNA(INDEX('Partie 4'!$F$5:$F$28,MATCH($A47,'Partie 4'!$G$5:$G$28,0),1),0),_xlfn.IFNA(INDEX('Partie 4'!$G$5:$G$28,MATCH($A47,'Partie 4'!$F$5:$F$28,0),1),0))</f>
        <v>0</v>
      </c>
      <c r="S47" s="16" t="n">
        <f aca="false">SUM(_xlfn.IFNA(INDEX('Partie 4'!$F$5:$F$28,MATCH($A47,'Partie 4'!$B$5:$B$28,0),1),0) ,_xlfn.IFNA(INDEX('Partie 4'!$F$5:$F$28,MATCH($A47,'Partie 4'!$C$5:$C$28,0),1),0) , _xlfn.IFNA(INDEX('Partie 4'!$B$5:$B$28,MATCH($A47,'Partie 4'!$F$5:$F$28,0),1),0),_xlfn.IFNA(INDEX('Partie 4'!$B$5:$B$28,MATCH($A47,'Partie 4'!$G$5:$G$28,0),1),0))</f>
        <v>0</v>
      </c>
      <c r="T47" s="16" t="n">
        <f aca="false">SUM(_xlfn.IFNA(INDEX('Partie 4'!$G$5:$G$28,MATCH($A47,'Partie 4'!$B$5:$B$28,0),1),0) ,_xlfn.IFNA(INDEX('Partie 4'!$G$5:$G$28,MATCH($A47,'Partie 4'!$C$5:$C$28,0),1),0) , _xlfn.IFNA(INDEX('Partie 4'!$C$5:$C$28,MATCH($A47,'Partie 4'!$F$5:$F$28,0),1),0),_xlfn.IFNA(INDEX('Partie 4'!$C$5:$C$28,MATCH($A47,'Partie 4'!$G$5:$G$28,0),1),0))</f>
        <v>0</v>
      </c>
      <c r="U47" s="16" t="n">
        <f aca="false">SUM(_xlfn.IFNA(INDEX('Partie 4'!$J$5:$J$28,MATCH($A47,'Partie 4'!$B$5:$B$28,0),1),0) ,_xlfn.IFNA(INDEX('Partie 4'!$J$5:$J$28,MATCH($A47,'Partie 4'!$C$5:$C$28,0),1),0) , _xlfn.IFNA(INDEX('Partie 4'!$K$5:$K$28,MATCH($A47,'Partie 4'!$F$5:$F$28,0),1),0), _xlfn.IFNA(INDEX('Partie 4'!$K$5:$K$28,MATCH($A47,'Partie 4'!$G$5:$G$28,0),1),0))</f>
        <v>0</v>
      </c>
      <c r="V47" s="16" t="n">
        <f aca="false">SUM(_xlfn.IFNA(INDEX('Partie 4'!$K$5:$K$28,MATCH($A47,'Partie 4'!$B$5:$B$28,0),1),0) ,_xlfn.IFNA(INDEX('Partie 4'!$K$5:$K$28,MATCH($A47,'Partie 4'!$C$5:$C$28,0),1),0) , _xlfn.IFNA(INDEX('Partie 4'!$J$5:$J$28,MATCH($A47,'Partie 4'!$F$5:$F$28,0),1),0), _xlfn.IFNA(INDEX('Partie 4'!$J$5:$J$28,MATCH($A47,'Partie 4'!$G$5:$G$28,0),1),0))</f>
        <v>0</v>
      </c>
      <c r="W47" s="16" t="n">
        <f aca="false">SUM(_xlfn.IFNA(INDEX('Partie 5'!$C$5:$C$28,MATCH($A47,'Partie 5'!$B$5:$B$28,0),1),0) , _xlfn.IFNA(INDEX('Partie 5'!$B$5:$B$28,MATCH($A47,'Partie 5'!$C$5:$C$28,0),1),0),_xlfn.IFNA(INDEX('Partie 5'!$F$5:$F$28,MATCH($A47,'Partie 5'!$G$5:$G$28,0),1),0),_xlfn.IFNA(INDEX('Partie 5'!$G$5:$G$28,MATCH($A47,'Partie 5'!$F$5:$F$28,0),1),0))</f>
        <v>0</v>
      </c>
      <c r="X47" s="16" t="n">
        <f aca="false">SUM(_xlfn.IFNA(INDEX('Partie 5'!$F$5:$F$28,MATCH($A47,'Partie 5'!$B$5:$B$28,0),1),0) ,_xlfn.IFNA(INDEX('Partie 5'!$F$5:$F$28,MATCH($A47,'Partie 5'!$C$5:$C$28,0),1),0) , _xlfn.IFNA(INDEX('Partie 5'!$B$5:$B$28,MATCH($A47,'Partie 5'!$F$5:$F$28,0),1),0),_xlfn.IFNA(INDEX('Partie 5'!$B$5:$B$28,MATCH($A47,'Partie 5'!$G$5:$G$28,0),1),0))</f>
        <v>0</v>
      </c>
      <c r="Y47" s="16" t="n">
        <f aca="false">SUM(_xlfn.IFNA(INDEX('Partie 5'!$G$5:$G$28,MATCH($A47,'Partie 5'!$B$5:$B$28,0),1),0) ,_xlfn.IFNA(INDEX('Partie 5'!$G$5:$G$28,MATCH($A47,'Partie 5'!$C$5:$C$28,0),1),0) , _xlfn.IFNA(INDEX('Partie 5'!$C$5:$C$28,MATCH($A47,'Partie 5'!$F$5:$F$28,0),1),0),_xlfn.IFNA(INDEX('Partie 5'!$C$5:$C$28,MATCH($A47,'Partie 5'!$G$5:$G$28,0),1),0))</f>
        <v>0</v>
      </c>
      <c r="Z47" s="16" t="n">
        <f aca="false">SUM(_xlfn.IFNA(INDEX('Partie 5'!$J$5:$J$28,MATCH($A47,'Partie 5'!$B$5:$B$28,0),1),0) ,_xlfn.IFNA(INDEX('Partie 5'!$J$5:$J$28,MATCH($A47,'Partie 5'!$C$5:$C$28,0),1),0) , _xlfn.IFNA(INDEX('Partie 5'!$K$5:$K$28,MATCH($A47,'Partie 5'!$F$5:$F$28,0),1),0), _xlfn.IFNA(INDEX('Partie 5'!$K$5:$K$28,MATCH($A47,'Partie 5'!$G$5:$G$28,0),1),0))</f>
        <v>0</v>
      </c>
      <c r="AA47" s="16" t="n">
        <f aca="false">SUM(_xlfn.IFNA(INDEX('Partie 5'!$K$5:$K$28,MATCH($A47,'Partie 5'!$B$5:$B$28,0),1),0) ,_xlfn.IFNA(INDEX('Partie 5'!$K$5:$K$28,MATCH($A47,'Partie 5'!$C$5:$C$28,0),1),0) , _xlfn.IFNA(INDEX('Partie 5'!$J$5:$J$28,MATCH($A47,'Partie 5'!$F$5:$F$28,0),1),0), _xlfn.IFNA(INDEX('Partie 5'!$J$5:$J$28,MATCH($A47,'Partie 5'!$G$5:$G$28,0),1),0))</f>
        <v>0</v>
      </c>
      <c r="AB47" s="16" t="n">
        <f aca="false">SUM(_xlfn.IFNA(INDEX('Partie 6'!$C$5:$C$28,MATCH($A47,'Partie 6'!$B$5:$B$28,0),1),0) , _xlfn.IFNA(INDEX('Partie 6'!$B$5:$B$28,MATCH($A47,'Partie 6'!$C$5:$C$28,0),1),0),_xlfn.IFNA(INDEX('Partie 6'!$F$5:$F$28,MATCH($A47,'Partie 6'!$G$5:$G$28,0),1),0),_xlfn.IFNA(INDEX('Partie 6'!$G$5:$G$28,MATCH($A47,'Partie 6'!$F$5:$F$28,0),1),0))</f>
        <v>0</v>
      </c>
      <c r="AC47" s="16" t="n">
        <f aca="false">SUM(_xlfn.IFNA(INDEX('Partie 6'!$F$5:$F$28,MATCH($A47,'Partie 6'!$B$5:$B$28,0),1),0) ,_xlfn.IFNA(INDEX('Partie 6'!$F$5:$F$28,MATCH($A47,'Partie 6'!$C$5:$C$28,0),1),0) , _xlfn.IFNA(INDEX('Partie 6'!$B$5:$B$28,MATCH($A47,'Partie 6'!$F$5:$F$28,0),1),0),_xlfn.IFNA(INDEX('Partie 6'!$B$5:$B$28,MATCH($A47,'Partie 6'!$G$5:$G$28,0),1),0))</f>
        <v>0</v>
      </c>
      <c r="AD47" s="16" t="n">
        <f aca="false">SUM(_xlfn.IFNA(INDEX('Partie 6'!$G$5:$G$28,MATCH($A47,'Partie 6'!$B$5:$B$28,0),1),0) ,_xlfn.IFNA(INDEX('Partie 6'!$G$5:$G$28,MATCH($A47,'Partie 6'!$C$5:$C$28,0),1),0) , _xlfn.IFNA(INDEX('Partie 6'!$C$5:$C$28,MATCH($A47,'Partie 6'!$F$5:$F$28,0),1),0),_xlfn.IFNA(INDEX('Partie 6'!$C$5:$C$28,MATCH($A47,'Partie 6'!$G$5:$G$28,0),1),0))</f>
        <v>0</v>
      </c>
      <c r="AE47" s="16" t="n">
        <f aca="false">SUM(_xlfn.IFNA(INDEX('Partie 6'!$J$5:$J$28,MATCH($A47,'Partie 6'!$B$5:$B$28,0),1),0) ,_xlfn.IFNA(INDEX('Partie 6'!$J$5:$J$28,MATCH($A47,'Partie 6'!$C$5:$C$28,0),1),0) , _xlfn.IFNA(INDEX('Partie 6'!$K$5:$K$28,MATCH($A47,'Partie 6'!$F$5:$F$28,0),1),0), _xlfn.IFNA(INDEX('Partie 6'!$K$5:$K$28,MATCH($A47,'Partie 6'!$G$5:$G$28,0),1),0))</f>
        <v>0</v>
      </c>
      <c r="AF47" s="16" t="n">
        <f aca="false">SUM(_xlfn.IFNA(INDEX('Partie 6'!$K$5:$K$28,MATCH($A47,'Partie 6'!$B$5:$B$28,0),1),0) ,_xlfn.IFNA(INDEX('Partie 6'!$K$5:$K$28,MATCH($A47,'Partie 6'!$C$5:$C$28,0),1),0) , _xlfn.IFNA(INDEX('Partie 6'!$J$5:$J$28,MATCH($A47,'Partie 6'!$F$5:$F$28,0),1),0), _xlfn.IFNA(INDEX('Partie 6'!$J$5:$J$28,MATCH($A47,'Partie 6'!$G$5:$G$28,0),1),0))</f>
        <v>0</v>
      </c>
      <c r="AG47" s="16" t="n">
        <f aca="false">SUM(_xlfn.IFNA(INDEX('Partie 7'!$C$5:$C$28,MATCH($A47,'Partie 7'!$B$5:$B$28,0),1),0) , _xlfn.IFNA(INDEX('Partie 7'!$B$5:$B$28,MATCH($A47,'Partie 7'!$C$5:$C$28,0),1),0),_xlfn.IFNA(INDEX('Partie 7'!$F$5:$F$28,MATCH($A47,'Partie 7'!$G$5:$G$28,0),1),0),_xlfn.IFNA(INDEX('Partie 7'!$G$5:$G$28,MATCH($A47,'Partie 7'!$F$5:$F$28,0),1),0))</f>
        <v>0</v>
      </c>
      <c r="AH47" s="16" t="n">
        <f aca="false">SUM(_xlfn.IFNA(INDEX('Partie 7'!$F$5:$F$28,MATCH($A47,'Partie 7'!$B$5:$B$28,0),1),0) ,_xlfn.IFNA(INDEX('Partie 7'!$F$5:$F$28,MATCH($A47,'Partie 7'!$C$5:$C$28,0),1),0) , _xlfn.IFNA(INDEX('Partie 7'!$B$5:$B$28,MATCH($A47,'Partie 7'!$F$5:$F$28,0),1),0),_xlfn.IFNA(INDEX('Partie 7'!$B$5:$B$28,MATCH($A47,'Partie 7'!$G$5:$G$28,0),1),0))</f>
        <v>0</v>
      </c>
      <c r="AI47" s="16" t="n">
        <f aca="false">SUM(_xlfn.IFNA(INDEX('Partie 7'!$G$5:$G$28,MATCH($A47,'Partie 7'!$B$5:$B$28,0),1),0) ,_xlfn.IFNA(INDEX('Partie 7'!$G$5:$G$28,MATCH($A47,'Partie 7'!$C$5:$C$28,0),1),0) , _xlfn.IFNA(INDEX('Partie 7'!$C$5:$C$28,MATCH($A47,'Partie 7'!$F$5:$F$28,0),1),0),_xlfn.IFNA(INDEX('Partie 7'!$C$5:$C$28,MATCH($A47,'Partie 7'!$G$5:$G$28,0),1),0))</f>
        <v>0</v>
      </c>
      <c r="AJ47" s="16" t="n">
        <f aca="false">SUM(_xlfn.IFNA(INDEX('Partie 7'!$J$5:$J$28,MATCH($A47,'Partie 7'!$B$5:$B$28,0),1),0) ,_xlfn.IFNA(INDEX('Partie 7'!$J$5:$J$28,MATCH($A47,'Partie 7'!$C$5:$C$28,0),1),0) , _xlfn.IFNA(INDEX('Partie 7'!$K$5:$K$28,MATCH($A47,'Partie 7'!$F$5:$F$28,0),1),0), _xlfn.IFNA(INDEX('Partie 7'!$K$5:$K$28,MATCH($A47,'Partie 7'!$G$5:$G$28,0),1),0))</f>
        <v>0</v>
      </c>
      <c r="AK47" s="16" t="n">
        <f aca="false">SUM(_xlfn.IFNA(INDEX('Partie 7'!$K$5:$K$28,MATCH($A47,'Partie 7'!$B$5:$B$28,0),1),0) ,_xlfn.IFNA(INDEX('Partie 7'!$K$5:$K$28,MATCH($A47,'Partie 7'!$C$5:$C$28,0),1),0) , _xlfn.IFNA(INDEX('Partie 7'!$J$5:$J$28,MATCH($A47,'Partie 7'!$F$5:$F$28,0),1),0), _xlfn.IFNA(INDEX('Partie 7'!$J$5:$J$28,MATCH($A47,'Partie 7'!$G$5:$G$28,0),1),0))</f>
        <v>0</v>
      </c>
    </row>
    <row r="48" customFormat="false" ht="18.55" hidden="false" customHeight="false" outlineLevel="0" collapsed="false">
      <c r="A48" s="14" t="n">
        <v>46</v>
      </c>
      <c r="B48" s="15"/>
      <c r="C48" s="16" t="n">
        <f aca="false">SUM(_xlfn.IFNA(INDEX('Partie 1'!$C$5:$C$28,MATCH($A48,'Partie 1'!$B$5:$B$28,0),1),0) , _xlfn.IFNA(INDEX('Partie 1'!$B$5:$B$28,MATCH($A48,'Partie 1'!$C$5:$C$28,0),1),0),_xlfn.IFNA(INDEX('Partie 1'!$F$5:$F$28,MATCH($A48,'Partie 1'!$G$5:$G$28,0),1),0),_xlfn.IFNA(INDEX('Partie 1'!$G$5:$G$28,MATCH($A48,'Partie 1'!$F$5:$F$28,0),1),0))</f>
        <v>0</v>
      </c>
      <c r="D48" s="16" t="n">
        <f aca="false">SUM(_xlfn.IFNA(INDEX('Partie 1'!$F$5:$F$28,MATCH($A48,'Partie 1'!$B$5:$B$28,0),1),0) ,_xlfn.IFNA(INDEX('Partie 1'!$F$5:$F$28,MATCH($A48,'Partie 1'!$C$5:$C$28,0),1),0) , _xlfn.IFNA(INDEX('Partie 1'!$B$5:$B$28,MATCH($A48,'Partie 1'!$F$5:$F$28,0),1),0),_xlfn.IFNA(INDEX('Partie 1'!$B$5:$B$28,MATCH($A48,'Partie 1'!$G$5:$G$28,0),1),0))</f>
        <v>0</v>
      </c>
      <c r="E48" s="16" t="n">
        <f aca="false">SUM(_xlfn.IFNA(INDEX('Partie 1'!$G$5:$G$28,MATCH($A48,'Partie 1'!$B$5:$B$28,0),1),0) ,_xlfn.IFNA(INDEX('Partie 1'!$G$5:$G$28,MATCH($A48,'Partie 1'!$C$5:$C$28,0),1),0) , _xlfn.IFNA(INDEX('Partie 1'!$C$5:$C$28,MATCH($A48,'Partie 1'!$F$5:$F$28,0),1),0),_xlfn.IFNA(INDEX('Partie 1'!$C$5:$C$28,MATCH($A48,'Partie 1'!$G$5:$G$28,0),1),0))</f>
        <v>0</v>
      </c>
      <c r="F48" s="16" t="n">
        <f aca="false">SUM(_xlfn.IFNA(INDEX('Partie 1'!$J$5:$J$28,MATCH($A48,'Partie 1'!$B$5:$B$28,0),1),0) ,_xlfn.IFNA(INDEX('Partie 1'!$J$5:$J$28,MATCH($A48,'Partie 1'!$C$5:$C$28,0),1),0) , _xlfn.IFNA(INDEX('Partie 1'!$K$5:$K$28,MATCH($A48,'Partie 1'!$F$5:$F$28,0),1),0), _xlfn.IFNA(INDEX('Partie 1'!$K$5:$K$28,MATCH($A48,'Partie 1'!$G$5:$G$28,0),1),0))</f>
        <v>0</v>
      </c>
      <c r="G48" s="16" t="n">
        <f aca="false">SUM(_xlfn.IFNA(INDEX('Partie 1'!$K$5:$K$28,MATCH($A48,'Partie 1'!$B$5:$B$28,0),1),0) ,_xlfn.IFNA(INDEX('Partie 1'!$K$5:$K$28,MATCH($A48,'Partie 1'!$C$5:$C$28,0),1),0) , _xlfn.IFNA(INDEX('Partie 1'!$J$5:$J$28,MATCH($A48,'Partie 1'!$F$5:$F$28,0),1),0), _xlfn.IFNA(INDEX('Partie 1'!$J$5:$J$28,MATCH($A48,'Partie 1'!$G$5:$G$28,0),1),0))</f>
        <v>0</v>
      </c>
      <c r="H48" s="16" t="n">
        <f aca="false">SUM(_xlfn.IFNA(INDEX('Partie 2'!$C$5:$C$28,MATCH($A48,'Partie 2'!$B$5:$B$28,0),1),0) , _xlfn.IFNA(INDEX('Partie 2'!$B$5:$B$28,MATCH($A48,'Partie 2'!$C$5:$C$28,0),1),0),_xlfn.IFNA(INDEX('Partie 2'!$F$5:$F$28,MATCH($A48,'Partie 2'!$G$5:$G$28,0),1),0),_xlfn.IFNA(INDEX('Partie 2'!$G$5:$G$28,MATCH($A48,'Partie 2'!$F$5:$F$28,0),1),0))</f>
        <v>0</v>
      </c>
      <c r="I48" s="16" t="n">
        <f aca="false">SUM(_xlfn.IFNA(INDEX('Partie 2'!$F$5:$F$28,MATCH($A48,'Partie 2'!$B$5:$B$28,0),1),0) ,_xlfn.IFNA(INDEX('Partie 2'!$F$5:$F$28,MATCH($A48,'Partie 2'!$C$5:$C$28,0),1),0) , _xlfn.IFNA(INDEX('Partie 2'!$B$5:$B$28,MATCH($A48,'Partie 2'!$F$5:$F$28,0),1),0),_xlfn.IFNA(INDEX('Partie 2'!$B$5:$B$28,MATCH($A48,'Partie 2'!$G$5:$G$28,0),1),0))</f>
        <v>0</v>
      </c>
      <c r="J48" s="16" t="n">
        <f aca="false">SUM(_xlfn.IFNA(INDEX('Partie 2'!$G$5:$G$28,MATCH($A48,'Partie 2'!$B$5:$B$28,0),1),0) ,_xlfn.IFNA(INDEX('Partie 2'!$G$5:$G$28,MATCH($A48,'Partie 2'!$C$5:$C$28,0),1),0) , _xlfn.IFNA(INDEX('Partie 2'!$C$5:$C$28,MATCH($A48,'Partie 2'!$F$5:$F$28,0),1),0),_xlfn.IFNA(INDEX('Partie 2'!$C$5:$C$28,MATCH($A48,'Partie 2'!$G$5:$G$28,0),1),0))</f>
        <v>0</v>
      </c>
      <c r="K48" s="16" t="n">
        <f aca="false">SUM(_xlfn.IFNA(INDEX('Partie 2'!$J$5:$J$28,MATCH($A48,'Partie 2'!$B$5:$B$28,0),1),0) ,_xlfn.IFNA(INDEX('Partie 2'!$J$5:$J$28,MATCH($A48,'Partie 2'!$C$5:$C$28,0),1),0) , _xlfn.IFNA(INDEX('Partie 2'!$K$5:$K$28,MATCH($A48,'Partie 2'!$F$5:$F$28,0),1),0), _xlfn.IFNA(INDEX('Partie 2'!$K$5:$K$28,MATCH($A48,'Partie 2'!$G$5:$G$28,0),1),0))</f>
        <v>0</v>
      </c>
      <c r="L48" s="16" t="n">
        <f aca="false">SUM(_xlfn.IFNA(INDEX('Partie 2'!$K$5:$K$28,MATCH($A48,'Partie 2'!$B$5:$B$28,0),1),0) ,_xlfn.IFNA(INDEX('Partie 2'!$K$5:$K$28,MATCH($A48,'Partie 2'!$C$5:$C$28,0),1),0) , _xlfn.IFNA(INDEX('Partie 2'!$J$5:$J$28,MATCH($A48,'Partie 2'!$F$5:$F$28,0),1),0), _xlfn.IFNA(INDEX('Partie 2'!$J$5:$J$28,MATCH($A48,'Partie 2'!$G$5:$G$28,0),1),0))</f>
        <v>0</v>
      </c>
      <c r="M48" s="16" t="n">
        <f aca="false">SUM(_xlfn.IFNA(INDEX('Partie 3'!$C$5:$C$28,MATCH($A48,'Partie 3'!$B$5:$B$28,0),1),0) , _xlfn.IFNA(INDEX('Partie 3'!$B$5:$B$28,MATCH($A48,'Partie 3'!$C$5:$C$28,0),1),0),_xlfn.IFNA(INDEX('Partie 3'!$F$5:$F$28,MATCH($A48,'Partie 3'!$G$5:$G$28,0),1),0),_xlfn.IFNA(INDEX('Partie 3'!$G$5:$G$28,MATCH($A48,'Partie 3'!$F$5:$F$28,0),1),0))</f>
        <v>0</v>
      </c>
      <c r="N48" s="16" t="n">
        <f aca="false">SUM(_xlfn.IFNA(INDEX('Partie 3'!$F$5:$F$28,MATCH($A48,'Partie 3'!$B$5:$B$28,0),1),0) ,_xlfn.IFNA(INDEX('Partie 3'!$F$5:$F$28,MATCH($A48,'Partie 3'!$C$5:$C$28,0),1),0) , _xlfn.IFNA(INDEX('Partie 3'!$B$5:$B$28,MATCH($A48,'Partie 3'!$F$5:$F$28,0),1),0),_xlfn.IFNA(INDEX('Partie 3'!$B$5:$B$28,MATCH($A48,'Partie 3'!$G$5:$G$28,0),1),0))</f>
        <v>0</v>
      </c>
      <c r="O48" s="16" t="n">
        <f aca="false">SUM(_xlfn.IFNA(INDEX('Partie 3'!$G$5:$G$28,MATCH($A48,'Partie 3'!$B$5:$B$28,0),1),0) ,_xlfn.IFNA(INDEX('Partie 3'!$G$5:$G$28,MATCH($A48,'Partie 3'!$C$5:$C$28,0),1),0) , _xlfn.IFNA(INDEX('Partie 3'!$C$5:$C$28,MATCH($A48,'Partie 3'!$F$5:$F$28,0),1),0),_xlfn.IFNA(INDEX('Partie 3'!$C$5:$C$28,MATCH($A48,'Partie 3'!$G$5:$G$28,0),1),0))</f>
        <v>0</v>
      </c>
      <c r="P48" s="16" t="n">
        <f aca="false">SUM(_xlfn.IFNA(INDEX('Partie 3'!$J$5:$J$28,MATCH($A48,'Partie 3'!$B$5:$B$28,0),1),0) ,_xlfn.IFNA(INDEX('Partie 3'!$J$5:$J$28,MATCH($A48,'Partie 3'!$C$5:$C$28,0),1),0) , _xlfn.IFNA(INDEX('Partie 3'!$K$5:$K$28,MATCH($A48,'Partie 3'!$F$5:$F$28,0),1),0), _xlfn.IFNA(INDEX('Partie 3'!$K$5:$K$28,MATCH($A48,'Partie 3'!$G$5:$G$28,0),1),0))</f>
        <v>0</v>
      </c>
      <c r="Q48" s="16" t="n">
        <f aca="false">SUM(_xlfn.IFNA(INDEX('Partie 3'!$K$5:$K$28,MATCH($A48,'Partie 3'!$B$5:$B$28,0),1),0) ,_xlfn.IFNA(INDEX('Partie 3'!$K$5:$K$28,MATCH($A48,'Partie 3'!$C$5:$C$28,0),1),0) , _xlfn.IFNA(INDEX('Partie 3'!$J$5:$J$28,MATCH($A48,'Partie 3'!$F$5:$F$28,0),1),0), _xlfn.IFNA(INDEX('Partie 3'!$J$5:$J$28,MATCH($A48,'Partie 3'!$G$5:$G$28,0),1),0))</f>
        <v>0</v>
      </c>
      <c r="R48" s="16" t="n">
        <f aca="false">SUM(_xlfn.IFNA(INDEX('Partie 4'!$C$5:$C$28,MATCH($A48,'Partie 4'!$B$5:$B$28,0),1),0) , _xlfn.IFNA(INDEX('Partie 4'!$B$5:$B$28,MATCH($A48,'Partie 4'!$C$5:$C$28,0),1),0),_xlfn.IFNA(INDEX('Partie 4'!$F$5:$F$28,MATCH($A48,'Partie 4'!$G$5:$G$28,0),1),0),_xlfn.IFNA(INDEX('Partie 4'!$G$5:$G$28,MATCH($A48,'Partie 4'!$F$5:$F$28,0),1),0))</f>
        <v>0</v>
      </c>
      <c r="S48" s="16" t="n">
        <f aca="false">SUM(_xlfn.IFNA(INDEX('Partie 4'!$F$5:$F$28,MATCH($A48,'Partie 4'!$B$5:$B$28,0),1),0) ,_xlfn.IFNA(INDEX('Partie 4'!$F$5:$F$28,MATCH($A48,'Partie 4'!$C$5:$C$28,0),1),0) , _xlfn.IFNA(INDEX('Partie 4'!$B$5:$B$28,MATCH($A48,'Partie 4'!$F$5:$F$28,0),1),0),_xlfn.IFNA(INDEX('Partie 4'!$B$5:$B$28,MATCH($A48,'Partie 4'!$G$5:$G$28,0),1),0))</f>
        <v>0</v>
      </c>
      <c r="T48" s="16" t="n">
        <f aca="false">SUM(_xlfn.IFNA(INDEX('Partie 4'!$G$5:$G$28,MATCH($A48,'Partie 4'!$B$5:$B$28,0),1),0) ,_xlfn.IFNA(INDEX('Partie 4'!$G$5:$G$28,MATCH($A48,'Partie 4'!$C$5:$C$28,0),1),0) , _xlfn.IFNA(INDEX('Partie 4'!$C$5:$C$28,MATCH($A48,'Partie 4'!$F$5:$F$28,0),1),0),_xlfn.IFNA(INDEX('Partie 4'!$C$5:$C$28,MATCH($A48,'Partie 4'!$G$5:$G$28,0),1),0))</f>
        <v>0</v>
      </c>
      <c r="U48" s="16" t="n">
        <f aca="false">SUM(_xlfn.IFNA(INDEX('Partie 4'!$J$5:$J$28,MATCH($A48,'Partie 4'!$B$5:$B$28,0),1),0) ,_xlfn.IFNA(INDEX('Partie 4'!$J$5:$J$28,MATCH($A48,'Partie 4'!$C$5:$C$28,0),1),0) , _xlfn.IFNA(INDEX('Partie 4'!$K$5:$K$28,MATCH($A48,'Partie 4'!$F$5:$F$28,0),1),0), _xlfn.IFNA(INDEX('Partie 4'!$K$5:$K$28,MATCH($A48,'Partie 4'!$G$5:$G$28,0),1),0))</f>
        <v>0</v>
      </c>
      <c r="V48" s="16" t="n">
        <f aca="false">SUM(_xlfn.IFNA(INDEX('Partie 4'!$K$5:$K$28,MATCH($A48,'Partie 4'!$B$5:$B$28,0),1),0) ,_xlfn.IFNA(INDEX('Partie 4'!$K$5:$K$28,MATCH($A48,'Partie 4'!$C$5:$C$28,0),1),0) , _xlfn.IFNA(INDEX('Partie 4'!$J$5:$J$28,MATCH($A48,'Partie 4'!$F$5:$F$28,0),1),0), _xlfn.IFNA(INDEX('Partie 4'!$J$5:$J$28,MATCH($A48,'Partie 4'!$G$5:$G$28,0),1),0))</f>
        <v>0</v>
      </c>
      <c r="W48" s="16" t="n">
        <f aca="false">SUM(_xlfn.IFNA(INDEX('Partie 5'!$C$5:$C$28,MATCH($A48,'Partie 5'!$B$5:$B$28,0),1),0) , _xlfn.IFNA(INDEX('Partie 5'!$B$5:$B$28,MATCH($A48,'Partie 5'!$C$5:$C$28,0),1),0),_xlfn.IFNA(INDEX('Partie 5'!$F$5:$F$28,MATCH($A48,'Partie 5'!$G$5:$G$28,0),1),0),_xlfn.IFNA(INDEX('Partie 5'!$G$5:$G$28,MATCH($A48,'Partie 5'!$F$5:$F$28,0),1),0))</f>
        <v>0</v>
      </c>
      <c r="X48" s="16" t="n">
        <f aca="false">SUM(_xlfn.IFNA(INDEX('Partie 5'!$F$5:$F$28,MATCH($A48,'Partie 5'!$B$5:$B$28,0),1),0) ,_xlfn.IFNA(INDEX('Partie 5'!$F$5:$F$28,MATCH($A48,'Partie 5'!$C$5:$C$28,0),1),0) , _xlfn.IFNA(INDEX('Partie 5'!$B$5:$B$28,MATCH($A48,'Partie 5'!$F$5:$F$28,0),1),0),_xlfn.IFNA(INDEX('Partie 5'!$B$5:$B$28,MATCH($A48,'Partie 5'!$G$5:$G$28,0),1),0))</f>
        <v>0</v>
      </c>
      <c r="Y48" s="16" t="n">
        <f aca="false">SUM(_xlfn.IFNA(INDEX('Partie 5'!$G$5:$G$28,MATCH($A48,'Partie 5'!$B$5:$B$28,0),1),0) ,_xlfn.IFNA(INDEX('Partie 5'!$G$5:$G$28,MATCH($A48,'Partie 5'!$C$5:$C$28,0),1),0) , _xlfn.IFNA(INDEX('Partie 5'!$C$5:$C$28,MATCH($A48,'Partie 5'!$F$5:$F$28,0),1),0),_xlfn.IFNA(INDEX('Partie 5'!$C$5:$C$28,MATCH($A48,'Partie 5'!$G$5:$G$28,0),1),0))</f>
        <v>0</v>
      </c>
      <c r="Z48" s="16" t="n">
        <f aca="false">SUM(_xlfn.IFNA(INDEX('Partie 5'!$J$5:$J$28,MATCH($A48,'Partie 5'!$B$5:$B$28,0),1),0) ,_xlfn.IFNA(INDEX('Partie 5'!$J$5:$J$28,MATCH($A48,'Partie 5'!$C$5:$C$28,0),1),0) , _xlfn.IFNA(INDEX('Partie 5'!$K$5:$K$28,MATCH($A48,'Partie 5'!$F$5:$F$28,0),1),0), _xlfn.IFNA(INDEX('Partie 5'!$K$5:$K$28,MATCH($A48,'Partie 5'!$G$5:$G$28,0),1),0))</f>
        <v>0</v>
      </c>
      <c r="AA48" s="16" t="n">
        <f aca="false">SUM(_xlfn.IFNA(INDEX('Partie 5'!$K$5:$K$28,MATCH($A48,'Partie 5'!$B$5:$B$28,0),1),0) ,_xlfn.IFNA(INDEX('Partie 5'!$K$5:$K$28,MATCH($A48,'Partie 5'!$C$5:$C$28,0),1),0) , _xlfn.IFNA(INDEX('Partie 5'!$J$5:$J$28,MATCH($A48,'Partie 5'!$F$5:$F$28,0),1),0), _xlfn.IFNA(INDEX('Partie 5'!$J$5:$J$28,MATCH($A48,'Partie 5'!$G$5:$G$28,0),1),0))</f>
        <v>0</v>
      </c>
      <c r="AB48" s="16" t="n">
        <f aca="false">SUM(_xlfn.IFNA(INDEX('Partie 6'!$C$5:$C$28,MATCH($A48,'Partie 6'!$B$5:$B$28,0),1),0) , _xlfn.IFNA(INDEX('Partie 6'!$B$5:$B$28,MATCH($A48,'Partie 6'!$C$5:$C$28,0),1),0),_xlfn.IFNA(INDEX('Partie 6'!$F$5:$F$28,MATCH($A48,'Partie 6'!$G$5:$G$28,0),1),0),_xlfn.IFNA(INDEX('Partie 6'!$G$5:$G$28,MATCH($A48,'Partie 6'!$F$5:$F$28,0),1),0))</f>
        <v>0</v>
      </c>
      <c r="AC48" s="16" t="n">
        <f aca="false">SUM(_xlfn.IFNA(INDEX('Partie 6'!$F$5:$F$28,MATCH($A48,'Partie 6'!$B$5:$B$28,0),1),0) ,_xlfn.IFNA(INDEX('Partie 6'!$F$5:$F$28,MATCH($A48,'Partie 6'!$C$5:$C$28,0),1),0) , _xlfn.IFNA(INDEX('Partie 6'!$B$5:$B$28,MATCH($A48,'Partie 6'!$F$5:$F$28,0),1),0),_xlfn.IFNA(INDEX('Partie 6'!$B$5:$B$28,MATCH($A48,'Partie 6'!$G$5:$G$28,0),1),0))</f>
        <v>0</v>
      </c>
      <c r="AD48" s="16" t="n">
        <f aca="false">SUM(_xlfn.IFNA(INDEX('Partie 6'!$G$5:$G$28,MATCH($A48,'Partie 6'!$B$5:$B$28,0),1),0) ,_xlfn.IFNA(INDEX('Partie 6'!$G$5:$G$28,MATCH($A48,'Partie 6'!$C$5:$C$28,0),1),0) , _xlfn.IFNA(INDEX('Partie 6'!$C$5:$C$28,MATCH($A48,'Partie 6'!$F$5:$F$28,0),1),0),_xlfn.IFNA(INDEX('Partie 6'!$C$5:$C$28,MATCH($A48,'Partie 6'!$G$5:$G$28,0),1),0))</f>
        <v>0</v>
      </c>
      <c r="AE48" s="16" t="n">
        <f aca="false">SUM(_xlfn.IFNA(INDEX('Partie 6'!$J$5:$J$28,MATCH($A48,'Partie 6'!$B$5:$B$28,0),1),0) ,_xlfn.IFNA(INDEX('Partie 6'!$J$5:$J$28,MATCH($A48,'Partie 6'!$C$5:$C$28,0),1),0) , _xlfn.IFNA(INDEX('Partie 6'!$K$5:$K$28,MATCH($A48,'Partie 6'!$F$5:$F$28,0),1),0), _xlfn.IFNA(INDEX('Partie 6'!$K$5:$K$28,MATCH($A48,'Partie 6'!$G$5:$G$28,0),1),0))</f>
        <v>0</v>
      </c>
      <c r="AF48" s="16" t="n">
        <f aca="false">SUM(_xlfn.IFNA(INDEX('Partie 6'!$K$5:$K$28,MATCH($A48,'Partie 6'!$B$5:$B$28,0),1),0) ,_xlfn.IFNA(INDEX('Partie 6'!$K$5:$K$28,MATCH($A48,'Partie 6'!$C$5:$C$28,0),1),0) , _xlfn.IFNA(INDEX('Partie 6'!$J$5:$J$28,MATCH($A48,'Partie 6'!$F$5:$F$28,0),1),0), _xlfn.IFNA(INDEX('Partie 6'!$J$5:$J$28,MATCH($A48,'Partie 6'!$G$5:$G$28,0),1),0))</f>
        <v>0</v>
      </c>
      <c r="AG48" s="16" t="n">
        <f aca="false">SUM(_xlfn.IFNA(INDEX('Partie 7'!$C$5:$C$28,MATCH($A48,'Partie 7'!$B$5:$B$28,0),1),0) , _xlfn.IFNA(INDEX('Partie 7'!$B$5:$B$28,MATCH($A48,'Partie 7'!$C$5:$C$28,0),1),0),_xlfn.IFNA(INDEX('Partie 7'!$F$5:$F$28,MATCH($A48,'Partie 7'!$G$5:$G$28,0),1),0),_xlfn.IFNA(INDEX('Partie 7'!$G$5:$G$28,MATCH($A48,'Partie 7'!$F$5:$F$28,0),1),0))</f>
        <v>0</v>
      </c>
      <c r="AH48" s="16" t="n">
        <f aca="false">SUM(_xlfn.IFNA(INDEX('Partie 7'!$F$5:$F$28,MATCH($A48,'Partie 7'!$B$5:$B$28,0),1),0) ,_xlfn.IFNA(INDEX('Partie 7'!$F$5:$F$28,MATCH($A48,'Partie 7'!$C$5:$C$28,0),1),0) , _xlfn.IFNA(INDEX('Partie 7'!$B$5:$B$28,MATCH($A48,'Partie 7'!$F$5:$F$28,0),1),0),_xlfn.IFNA(INDEX('Partie 7'!$B$5:$B$28,MATCH($A48,'Partie 7'!$G$5:$G$28,0),1),0))</f>
        <v>0</v>
      </c>
      <c r="AI48" s="16" t="n">
        <f aca="false">SUM(_xlfn.IFNA(INDEX('Partie 7'!$G$5:$G$28,MATCH($A48,'Partie 7'!$B$5:$B$28,0),1),0) ,_xlfn.IFNA(INDEX('Partie 7'!$G$5:$G$28,MATCH($A48,'Partie 7'!$C$5:$C$28,0),1),0) , _xlfn.IFNA(INDEX('Partie 7'!$C$5:$C$28,MATCH($A48,'Partie 7'!$F$5:$F$28,0),1),0),_xlfn.IFNA(INDEX('Partie 7'!$C$5:$C$28,MATCH($A48,'Partie 7'!$G$5:$G$28,0),1),0))</f>
        <v>0</v>
      </c>
      <c r="AJ48" s="16" t="n">
        <f aca="false">SUM(_xlfn.IFNA(INDEX('Partie 7'!$J$5:$J$28,MATCH($A48,'Partie 7'!$B$5:$B$28,0),1),0) ,_xlfn.IFNA(INDEX('Partie 7'!$J$5:$J$28,MATCH($A48,'Partie 7'!$C$5:$C$28,0),1),0) , _xlfn.IFNA(INDEX('Partie 7'!$K$5:$K$28,MATCH($A48,'Partie 7'!$F$5:$F$28,0),1),0), _xlfn.IFNA(INDEX('Partie 7'!$K$5:$K$28,MATCH($A48,'Partie 7'!$G$5:$G$28,0),1),0))</f>
        <v>0</v>
      </c>
      <c r="AK48" s="16" t="n">
        <f aca="false">SUM(_xlfn.IFNA(INDEX('Partie 7'!$K$5:$K$28,MATCH($A48,'Partie 7'!$B$5:$B$28,0),1),0) ,_xlfn.IFNA(INDEX('Partie 7'!$K$5:$K$28,MATCH($A48,'Partie 7'!$C$5:$C$28,0),1),0) , _xlfn.IFNA(INDEX('Partie 7'!$J$5:$J$28,MATCH($A48,'Partie 7'!$F$5:$F$28,0),1),0), _xlfn.IFNA(INDEX('Partie 7'!$J$5:$J$28,MATCH($A48,'Partie 7'!$G$5:$G$28,0),1),0))</f>
        <v>0</v>
      </c>
    </row>
    <row r="49" customFormat="false" ht="18.55" hidden="false" customHeight="false" outlineLevel="0" collapsed="false">
      <c r="A49" s="14" t="n">
        <v>47</v>
      </c>
      <c r="B49" s="15"/>
      <c r="C49" s="16" t="n">
        <f aca="false">SUM(_xlfn.IFNA(INDEX('Partie 1'!$C$5:$C$28,MATCH($A49,'Partie 1'!$B$5:$B$28,0),1),0) , _xlfn.IFNA(INDEX('Partie 1'!$B$5:$B$28,MATCH($A49,'Partie 1'!$C$5:$C$28,0),1),0),_xlfn.IFNA(INDEX('Partie 1'!$F$5:$F$28,MATCH($A49,'Partie 1'!$G$5:$G$28,0),1),0),_xlfn.IFNA(INDEX('Partie 1'!$G$5:$G$28,MATCH($A49,'Partie 1'!$F$5:$F$28,0),1),0))</f>
        <v>0</v>
      </c>
      <c r="D49" s="16" t="n">
        <f aca="false">SUM(_xlfn.IFNA(INDEX('Partie 1'!$F$5:$F$28,MATCH($A49,'Partie 1'!$B$5:$B$28,0),1),0) ,_xlfn.IFNA(INDEX('Partie 1'!$F$5:$F$28,MATCH($A49,'Partie 1'!$C$5:$C$28,0),1),0) , _xlfn.IFNA(INDEX('Partie 1'!$B$5:$B$28,MATCH($A49,'Partie 1'!$F$5:$F$28,0),1),0),_xlfn.IFNA(INDEX('Partie 1'!$B$5:$B$28,MATCH($A49,'Partie 1'!$G$5:$G$28,0),1),0))</f>
        <v>0</v>
      </c>
      <c r="E49" s="16" t="n">
        <f aca="false">SUM(_xlfn.IFNA(INDEX('Partie 1'!$G$5:$G$28,MATCH($A49,'Partie 1'!$B$5:$B$28,0),1),0) ,_xlfn.IFNA(INDEX('Partie 1'!$G$5:$G$28,MATCH($A49,'Partie 1'!$C$5:$C$28,0),1),0) , _xlfn.IFNA(INDEX('Partie 1'!$C$5:$C$28,MATCH($A49,'Partie 1'!$F$5:$F$28,0),1),0),_xlfn.IFNA(INDEX('Partie 1'!$C$5:$C$28,MATCH($A49,'Partie 1'!$G$5:$G$28,0),1),0))</f>
        <v>0</v>
      </c>
      <c r="F49" s="16" t="n">
        <f aca="false">SUM(_xlfn.IFNA(INDEX('Partie 1'!$J$5:$J$28,MATCH($A49,'Partie 1'!$B$5:$B$28,0),1),0) ,_xlfn.IFNA(INDEX('Partie 1'!$J$5:$J$28,MATCH($A49,'Partie 1'!$C$5:$C$28,0),1),0) , _xlfn.IFNA(INDEX('Partie 1'!$K$5:$K$28,MATCH($A49,'Partie 1'!$F$5:$F$28,0),1),0), _xlfn.IFNA(INDEX('Partie 1'!$K$5:$K$28,MATCH($A49,'Partie 1'!$G$5:$G$28,0),1),0))</f>
        <v>0</v>
      </c>
      <c r="G49" s="16" t="n">
        <f aca="false">SUM(_xlfn.IFNA(INDEX('Partie 1'!$K$5:$K$28,MATCH($A49,'Partie 1'!$B$5:$B$28,0),1),0) ,_xlfn.IFNA(INDEX('Partie 1'!$K$5:$K$28,MATCH($A49,'Partie 1'!$C$5:$C$28,0),1),0) , _xlfn.IFNA(INDEX('Partie 1'!$J$5:$J$28,MATCH($A49,'Partie 1'!$F$5:$F$28,0),1),0), _xlfn.IFNA(INDEX('Partie 1'!$J$5:$J$28,MATCH($A49,'Partie 1'!$G$5:$G$28,0),1),0))</f>
        <v>0</v>
      </c>
      <c r="H49" s="16" t="n">
        <f aca="false">SUM(_xlfn.IFNA(INDEX('Partie 2'!$C$5:$C$28,MATCH($A49,'Partie 2'!$B$5:$B$28,0),1),0) , _xlfn.IFNA(INDEX('Partie 2'!$B$5:$B$28,MATCH($A49,'Partie 2'!$C$5:$C$28,0),1),0),_xlfn.IFNA(INDEX('Partie 2'!$F$5:$F$28,MATCH($A49,'Partie 2'!$G$5:$G$28,0),1),0),_xlfn.IFNA(INDEX('Partie 2'!$G$5:$G$28,MATCH($A49,'Partie 2'!$F$5:$F$28,0),1),0))</f>
        <v>0</v>
      </c>
      <c r="I49" s="16" t="n">
        <f aca="false">SUM(_xlfn.IFNA(INDEX('Partie 2'!$F$5:$F$28,MATCH($A49,'Partie 2'!$B$5:$B$28,0),1),0) ,_xlfn.IFNA(INDEX('Partie 2'!$F$5:$F$28,MATCH($A49,'Partie 2'!$C$5:$C$28,0),1),0) , _xlfn.IFNA(INDEX('Partie 2'!$B$5:$B$28,MATCH($A49,'Partie 2'!$F$5:$F$28,0),1),0),_xlfn.IFNA(INDEX('Partie 2'!$B$5:$B$28,MATCH($A49,'Partie 2'!$G$5:$G$28,0),1),0))</f>
        <v>0</v>
      </c>
      <c r="J49" s="16" t="n">
        <f aca="false">SUM(_xlfn.IFNA(INDEX('Partie 2'!$G$5:$G$28,MATCH($A49,'Partie 2'!$B$5:$B$28,0),1),0) ,_xlfn.IFNA(INDEX('Partie 2'!$G$5:$G$28,MATCH($A49,'Partie 2'!$C$5:$C$28,0),1),0) , _xlfn.IFNA(INDEX('Partie 2'!$C$5:$C$28,MATCH($A49,'Partie 2'!$F$5:$F$28,0),1),0),_xlfn.IFNA(INDEX('Partie 2'!$C$5:$C$28,MATCH($A49,'Partie 2'!$G$5:$G$28,0),1),0))</f>
        <v>0</v>
      </c>
      <c r="K49" s="16" t="n">
        <f aca="false">SUM(_xlfn.IFNA(INDEX('Partie 2'!$J$5:$J$28,MATCH($A49,'Partie 2'!$B$5:$B$28,0),1),0) ,_xlfn.IFNA(INDEX('Partie 2'!$J$5:$J$28,MATCH($A49,'Partie 2'!$C$5:$C$28,0),1),0) , _xlfn.IFNA(INDEX('Partie 2'!$K$5:$K$28,MATCH($A49,'Partie 2'!$F$5:$F$28,0),1),0), _xlfn.IFNA(INDEX('Partie 2'!$K$5:$K$28,MATCH($A49,'Partie 2'!$G$5:$G$28,0),1),0))</f>
        <v>0</v>
      </c>
      <c r="L49" s="16" t="n">
        <f aca="false">SUM(_xlfn.IFNA(INDEX('Partie 2'!$K$5:$K$28,MATCH($A49,'Partie 2'!$B$5:$B$28,0),1),0) ,_xlfn.IFNA(INDEX('Partie 2'!$K$5:$K$28,MATCH($A49,'Partie 2'!$C$5:$C$28,0),1),0) , _xlfn.IFNA(INDEX('Partie 2'!$J$5:$J$28,MATCH($A49,'Partie 2'!$F$5:$F$28,0),1),0), _xlfn.IFNA(INDEX('Partie 2'!$J$5:$J$28,MATCH($A49,'Partie 2'!$G$5:$G$28,0),1),0))</f>
        <v>0</v>
      </c>
      <c r="M49" s="16" t="n">
        <f aca="false">SUM(_xlfn.IFNA(INDEX('Partie 3'!$C$5:$C$28,MATCH($A49,'Partie 3'!$B$5:$B$28,0),1),0) , _xlfn.IFNA(INDEX('Partie 3'!$B$5:$B$28,MATCH($A49,'Partie 3'!$C$5:$C$28,0),1),0),_xlfn.IFNA(INDEX('Partie 3'!$F$5:$F$28,MATCH($A49,'Partie 3'!$G$5:$G$28,0),1),0),_xlfn.IFNA(INDEX('Partie 3'!$G$5:$G$28,MATCH($A49,'Partie 3'!$F$5:$F$28,0),1),0))</f>
        <v>0</v>
      </c>
      <c r="N49" s="16" t="n">
        <f aca="false">SUM(_xlfn.IFNA(INDEX('Partie 3'!$F$5:$F$28,MATCH($A49,'Partie 3'!$B$5:$B$28,0),1),0) ,_xlfn.IFNA(INDEX('Partie 3'!$F$5:$F$28,MATCH($A49,'Partie 3'!$C$5:$C$28,0),1),0) , _xlfn.IFNA(INDEX('Partie 3'!$B$5:$B$28,MATCH($A49,'Partie 3'!$F$5:$F$28,0),1),0),_xlfn.IFNA(INDEX('Partie 3'!$B$5:$B$28,MATCH($A49,'Partie 3'!$G$5:$G$28,0),1),0))</f>
        <v>0</v>
      </c>
      <c r="O49" s="16" t="n">
        <f aca="false">SUM(_xlfn.IFNA(INDEX('Partie 3'!$G$5:$G$28,MATCH($A49,'Partie 3'!$B$5:$B$28,0),1),0) ,_xlfn.IFNA(INDEX('Partie 3'!$G$5:$G$28,MATCH($A49,'Partie 3'!$C$5:$C$28,0),1),0) , _xlfn.IFNA(INDEX('Partie 3'!$C$5:$C$28,MATCH($A49,'Partie 3'!$F$5:$F$28,0),1),0),_xlfn.IFNA(INDEX('Partie 3'!$C$5:$C$28,MATCH($A49,'Partie 3'!$G$5:$G$28,0),1),0))</f>
        <v>0</v>
      </c>
      <c r="P49" s="16" t="n">
        <f aca="false">SUM(_xlfn.IFNA(INDEX('Partie 3'!$J$5:$J$28,MATCH($A49,'Partie 3'!$B$5:$B$28,0),1),0) ,_xlfn.IFNA(INDEX('Partie 3'!$J$5:$J$28,MATCH($A49,'Partie 3'!$C$5:$C$28,0),1),0) , _xlfn.IFNA(INDEX('Partie 3'!$K$5:$K$28,MATCH($A49,'Partie 3'!$F$5:$F$28,0),1),0), _xlfn.IFNA(INDEX('Partie 3'!$K$5:$K$28,MATCH($A49,'Partie 3'!$G$5:$G$28,0),1),0))</f>
        <v>0</v>
      </c>
      <c r="Q49" s="16" t="n">
        <f aca="false">SUM(_xlfn.IFNA(INDEX('Partie 3'!$K$5:$K$28,MATCH($A49,'Partie 3'!$B$5:$B$28,0),1),0) ,_xlfn.IFNA(INDEX('Partie 3'!$K$5:$K$28,MATCH($A49,'Partie 3'!$C$5:$C$28,0),1),0) , _xlfn.IFNA(INDEX('Partie 3'!$J$5:$J$28,MATCH($A49,'Partie 3'!$F$5:$F$28,0),1),0), _xlfn.IFNA(INDEX('Partie 3'!$J$5:$J$28,MATCH($A49,'Partie 3'!$G$5:$G$28,0),1),0))</f>
        <v>0</v>
      </c>
      <c r="R49" s="16" t="n">
        <f aca="false">SUM(_xlfn.IFNA(INDEX('Partie 4'!$C$5:$C$28,MATCH($A49,'Partie 4'!$B$5:$B$28,0),1),0) , _xlfn.IFNA(INDEX('Partie 4'!$B$5:$B$28,MATCH($A49,'Partie 4'!$C$5:$C$28,0),1),0),_xlfn.IFNA(INDEX('Partie 4'!$F$5:$F$28,MATCH($A49,'Partie 4'!$G$5:$G$28,0),1),0),_xlfn.IFNA(INDEX('Partie 4'!$G$5:$G$28,MATCH($A49,'Partie 4'!$F$5:$F$28,0),1),0))</f>
        <v>0</v>
      </c>
      <c r="S49" s="16" t="n">
        <f aca="false">SUM(_xlfn.IFNA(INDEX('Partie 4'!$F$5:$F$28,MATCH($A49,'Partie 4'!$B$5:$B$28,0),1),0) ,_xlfn.IFNA(INDEX('Partie 4'!$F$5:$F$28,MATCH($A49,'Partie 4'!$C$5:$C$28,0),1),0) , _xlfn.IFNA(INDEX('Partie 4'!$B$5:$B$28,MATCH($A49,'Partie 4'!$F$5:$F$28,0),1),0),_xlfn.IFNA(INDEX('Partie 4'!$B$5:$B$28,MATCH($A49,'Partie 4'!$G$5:$G$28,0),1),0))</f>
        <v>0</v>
      </c>
      <c r="T49" s="16" t="n">
        <f aca="false">SUM(_xlfn.IFNA(INDEX('Partie 4'!$G$5:$G$28,MATCH($A49,'Partie 4'!$B$5:$B$28,0),1),0) ,_xlfn.IFNA(INDEX('Partie 4'!$G$5:$G$28,MATCH($A49,'Partie 4'!$C$5:$C$28,0),1),0) , _xlfn.IFNA(INDEX('Partie 4'!$C$5:$C$28,MATCH($A49,'Partie 4'!$F$5:$F$28,0),1),0),_xlfn.IFNA(INDEX('Partie 4'!$C$5:$C$28,MATCH($A49,'Partie 4'!$G$5:$G$28,0),1),0))</f>
        <v>0</v>
      </c>
      <c r="U49" s="16" t="n">
        <f aca="false">SUM(_xlfn.IFNA(INDEX('Partie 4'!$J$5:$J$28,MATCH($A49,'Partie 4'!$B$5:$B$28,0),1),0) ,_xlfn.IFNA(INDEX('Partie 4'!$J$5:$J$28,MATCH($A49,'Partie 4'!$C$5:$C$28,0),1),0) , _xlfn.IFNA(INDEX('Partie 4'!$K$5:$K$28,MATCH($A49,'Partie 4'!$F$5:$F$28,0),1),0), _xlfn.IFNA(INDEX('Partie 4'!$K$5:$K$28,MATCH($A49,'Partie 4'!$G$5:$G$28,0),1),0))</f>
        <v>0</v>
      </c>
      <c r="V49" s="16" t="n">
        <f aca="false">SUM(_xlfn.IFNA(INDEX('Partie 4'!$K$5:$K$28,MATCH($A49,'Partie 4'!$B$5:$B$28,0),1),0) ,_xlfn.IFNA(INDEX('Partie 4'!$K$5:$K$28,MATCH($A49,'Partie 4'!$C$5:$C$28,0),1),0) , _xlfn.IFNA(INDEX('Partie 4'!$J$5:$J$28,MATCH($A49,'Partie 4'!$F$5:$F$28,0),1),0), _xlfn.IFNA(INDEX('Partie 4'!$J$5:$J$28,MATCH($A49,'Partie 4'!$G$5:$G$28,0),1),0))</f>
        <v>0</v>
      </c>
      <c r="W49" s="16" t="n">
        <f aca="false">SUM(_xlfn.IFNA(INDEX('Partie 5'!$C$5:$C$28,MATCH($A49,'Partie 5'!$B$5:$B$28,0),1),0) , _xlfn.IFNA(INDEX('Partie 5'!$B$5:$B$28,MATCH($A49,'Partie 5'!$C$5:$C$28,0),1),0),_xlfn.IFNA(INDEX('Partie 5'!$F$5:$F$28,MATCH($A49,'Partie 5'!$G$5:$G$28,0),1),0),_xlfn.IFNA(INDEX('Partie 5'!$G$5:$G$28,MATCH($A49,'Partie 5'!$F$5:$F$28,0),1),0))</f>
        <v>0</v>
      </c>
      <c r="X49" s="16" t="n">
        <f aca="false">SUM(_xlfn.IFNA(INDEX('Partie 5'!$F$5:$F$28,MATCH($A49,'Partie 5'!$B$5:$B$28,0),1),0) ,_xlfn.IFNA(INDEX('Partie 5'!$F$5:$F$28,MATCH($A49,'Partie 5'!$C$5:$C$28,0),1),0) , _xlfn.IFNA(INDEX('Partie 5'!$B$5:$B$28,MATCH($A49,'Partie 5'!$F$5:$F$28,0),1),0),_xlfn.IFNA(INDEX('Partie 5'!$B$5:$B$28,MATCH($A49,'Partie 5'!$G$5:$G$28,0),1),0))</f>
        <v>0</v>
      </c>
      <c r="Y49" s="16" t="n">
        <f aca="false">SUM(_xlfn.IFNA(INDEX('Partie 5'!$G$5:$G$28,MATCH($A49,'Partie 5'!$B$5:$B$28,0),1),0) ,_xlfn.IFNA(INDEX('Partie 5'!$G$5:$G$28,MATCH($A49,'Partie 5'!$C$5:$C$28,0),1),0) , _xlfn.IFNA(INDEX('Partie 5'!$C$5:$C$28,MATCH($A49,'Partie 5'!$F$5:$F$28,0),1),0),_xlfn.IFNA(INDEX('Partie 5'!$C$5:$C$28,MATCH($A49,'Partie 5'!$G$5:$G$28,0),1),0))</f>
        <v>0</v>
      </c>
      <c r="Z49" s="16" t="n">
        <f aca="false">SUM(_xlfn.IFNA(INDEX('Partie 5'!$J$5:$J$28,MATCH($A49,'Partie 5'!$B$5:$B$28,0),1),0) ,_xlfn.IFNA(INDEX('Partie 5'!$J$5:$J$28,MATCH($A49,'Partie 5'!$C$5:$C$28,0),1),0) , _xlfn.IFNA(INDEX('Partie 5'!$K$5:$K$28,MATCH($A49,'Partie 5'!$F$5:$F$28,0),1),0), _xlfn.IFNA(INDEX('Partie 5'!$K$5:$K$28,MATCH($A49,'Partie 5'!$G$5:$G$28,0),1),0))</f>
        <v>0</v>
      </c>
      <c r="AA49" s="16" t="n">
        <f aca="false">SUM(_xlfn.IFNA(INDEX('Partie 5'!$K$5:$K$28,MATCH($A49,'Partie 5'!$B$5:$B$28,0),1),0) ,_xlfn.IFNA(INDEX('Partie 5'!$K$5:$K$28,MATCH($A49,'Partie 5'!$C$5:$C$28,0),1),0) , _xlfn.IFNA(INDEX('Partie 5'!$J$5:$J$28,MATCH($A49,'Partie 5'!$F$5:$F$28,0),1),0), _xlfn.IFNA(INDEX('Partie 5'!$J$5:$J$28,MATCH($A49,'Partie 5'!$G$5:$G$28,0),1),0))</f>
        <v>0</v>
      </c>
      <c r="AB49" s="16" t="n">
        <f aca="false">SUM(_xlfn.IFNA(INDEX('Partie 6'!$C$5:$C$28,MATCH($A49,'Partie 6'!$B$5:$B$28,0),1),0) , _xlfn.IFNA(INDEX('Partie 6'!$B$5:$B$28,MATCH($A49,'Partie 6'!$C$5:$C$28,0),1),0),_xlfn.IFNA(INDEX('Partie 6'!$F$5:$F$28,MATCH($A49,'Partie 6'!$G$5:$G$28,0),1),0),_xlfn.IFNA(INDEX('Partie 6'!$G$5:$G$28,MATCH($A49,'Partie 6'!$F$5:$F$28,0),1),0))</f>
        <v>0</v>
      </c>
      <c r="AC49" s="16" t="n">
        <f aca="false">SUM(_xlfn.IFNA(INDEX('Partie 6'!$F$5:$F$28,MATCH($A49,'Partie 6'!$B$5:$B$28,0),1),0) ,_xlfn.IFNA(INDEX('Partie 6'!$F$5:$F$28,MATCH($A49,'Partie 6'!$C$5:$C$28,0),1),0) , _xlfn.IFNA(INDEX('Partie 6'!$B$5:$B$28,MATCH($A49,'Partie 6'!$F$5:$F$28,0),1),0),_xlfn.IFNA(INDEX('Partie 6'!$B$5:$B$28,MATCH($A49,'Partie 6'!$G$5:$G$28,0),1),0))</f>
        <v>0</v>
      </c>
      <c r="AD49" s="16" t="n">
        <f aca="false">SUM(_xlfn.IFNA(INDEX('Partie 6'!$G$5:$G$28,MATCH($A49,'Partie 6'!$B$5:$B$28,0),1),0) ,_xlfn.IFNA(INDEX('Partie 6'!$G$5:$G$28,MATCH($A49,'Partie 6'!$C$5:$C$28,0),1),0) , _xlfn.IFNA(INDEX('Partie 6'!$C$5:$C$28,MATCH($A49,'Partie 6'!$F$5:$F$28,0),1),0),_xlfn.IFNA(INDEX('Partie 6'!$C$5:$C$28,MATCH($A49,'Partie 6'!$G$5:$G$28,0),1),0))</f>
        <v>0</v>
      </c>
      <c r="AE49" s="16" t="n">
        <f aca="false">SUM(_xlfn.IFNA(INDEX('Partie 6'!$J$5:$J$28,MATCH($A49,'Partie 6'!$B$5:$B$28,0),1),0) ,_xlfn.IFNA(INDEX('Partie 6'!$J$5:$J$28,MATCH($A49,'Partie 6'!$C$5:$C$28,0),1),0) , _xlfn.IFNA(INDEX('Partie 6'!$K$5:$K$28,MATCH($A49,'Partie 6'!$F$5:$F$28,0),1),0), _xlfn.IFNA(INDEX('Partie 6'!$K$5:$K$28,MATCH($A49,'Partie 6'!$G$5:$G$28,0),1),0))</f>
        <v>0</v>
      </c>
      <c r="AF49" s="16" t="n">
        <f aca="false">SUM(_xlfn.IFNA(INDEX('Partie 6'!$K$5:$K$28,MATCH($A49,'Partie 6'!$B$5:$B$28,0),1),0) ,_xlfn.IFNA(INDEX('Partie 6'!$K$5:$K$28,MATCH($A49,'Partie 6'!$C$5:$C$28,0),1),0) , _xlfn.IFNA(INDEX('Partie 6'!$J$5:$J$28,MATCH($A49,'Partie 6'!$F$5:$F$28,0),1),0), _xlfn.IFNA(INDEX('Partie 6'!$J$5:$J$28,MATCH($A49,'Partie 6'!$G$5:$G$28,0),1),0))</f>
        <v>0</v>
      </c>
      <c r="AG49" s="16" t="n">
        <f aca="false">SUM(_xlfn.IFNA(INDEX('Partie 7'!$C$5:$C$28,MATCH($A49,'Partie 7'!$B$5:$B$28,0),1),0) , _xlfn.IFNA(INDEX('Partie 7'!$B$5:$B$28,MATCH($A49,'Partie 7'!$C$5:$C$28,0),1),0),_xlfn.IFNA(INDEX('Partie 7'!$F$5:$F$28,MATCH($A49,'Partie 7'!$G$5:$G$28,0),1),0),_xlfn.IFNA(INDEX('Partie 7'!$G$5:$G$28,MATCH($A49,'Partie 7'!$F$5:$F$28,0),1),0))</f>
        <v>0</v>
      </c>
      <c r="AH49" s="16" t="n">
        <f aca="false">SUM(_xlfn.IFNA(INDEX('Partie 7'!$F$5:$F$28,MATCH($A49,'Partie 7'!$B$5:$B$28,0),1),0) ,_xlfn.IFNA(INDEX('Partie 7'!$F$5:$F$28,MATCH($A49,'Partie 7'!$C$5:$C$28,0),1),0) , _xlfn.IFNA(INDEX('Partie 7'!$B$5:$B$28,MATCH($A49,'Partie 7'!$F$5:$F$28,0),1),0),_xlfn.IFNA(INDEX('Partie 7'!$B$5:$B$28,MATCH($A49,'Partie 7'!$G$5:$G$28,0),1),0))</f>
        <v>0</v>
      </c>
      <c r="AI49" s="16" t="n">
        <f aca="false">SUM(_xlfn.IFNA(INDEX('Partie 7'!$G$5:$G$28,MATCH($A49,'Partie 7'!$B$5:$B$28,0),1),0) ,_xlfn.IFNA(INDEX('Partie 7'!$G$5:$G$28,MATCH($A49,'Partie 7'!$C$5:$C$28,0),1),0) , _xlfn.IFNA(INDEX('Partie 7'!$C$5:$C$28,MATCH($A49,'Partie 7'!$F$5:$F$28,0),1),0),_xlfn.IFNA(INDEX('Partie 7'!$C$5:$C$28,MATCH($A49,'Partie 7'!$G$5:$G$28,0),1),0))</f>
        <v>0</v>
      </c>
      <c r="AJ49" s="16" t="n">
        <f aca="false">SUM(_xlfn.IFNA(INDEX('Partie 7'!$J$5:$J$28,MATCH($A49,'Partie 7'!$B$5:$B$28,0),1),0) ,_xlfn.IFNA(INDEX('Partie 7'!$J$5:$J$28,MATCH($A49,'Partie 7'!$C$5:$C$28,0),1),0) , _xlfn.IFNA(INDEX('Partie 7'!$K$5:$K$28,MATCH($A49,'Partie 7'!$F$5:$F$28,0),1),0), _xlfn.IFNA(INDEX('Partie 7'!$K$5:$K$28,MATCH($A49,'Partie 7'!$G$5:$G$28,0),1),0))</f>
        <v>0</v>
      </c>
      <c r="AK49" s="16" t="n">
        <f aca="false">SUM(_xlfn.IFNA(INDEX('Partie 7'!$K$5:$K$28,MATCH($A49,'Partie 7'!$B$5:$B$28,0),1),0) ,_xlfn.IFNA(INDEX('Partie 7'!$K$5:$K$28,MATCH($A49,'Partie 7'!$C$5:$C$28,0),1),0) , _xlfn.IFNA(INDEX('Partie 7'!$J$5:$J$28,MATCH($A49,'Partie 7'!$F$5:$F$28,0),1),0), _xlfn.IFNA(INDEX('Partie 7'!$J$5:$J$28,MATCH($A49,'Partie 7'!$G$5:$G$28,0),1),0))</f>
        <v>0</v>
      </c>
    </row>
    <row r="50" customFormat="false" ht="18.55" hidden="false" customHeight="false" outlineLevel="0" collapsed="false">
      <c r="A50" s="14" t="n">
        <v>48</v>
      </c>
      <c r="B50" s="15"/>
      <c r="C50" s="16" t="n">
        <f aca="false">SUM(_xlfn.IFNA(INDEX('Partie 1'!$C$5:$C$28,MATCH($A50,'Partie 1'!$B$5:$B$28,0),1),0) , _xlfn.IFNA(INDEX('Partie 1'!$B$5:$B$28,MATCH($A50,'Partie 1'!$C$5:$C$28,0),1),0),_xlfn.IFNA(INDEX('Partie 1'!$F$5:$F$28,MATCH($A50,'Partie 1'!$G$5:$G$28,0),1),0),_xlfn.IFNA(INDEX('Partie 1'!$G$5:$G$28,MATCH($A50,'Partie 1'!$F$5:$F$28,0),1),0))</f>
        <v>0</v>
      </c>
      <c r="D50" s="16" t="n">
        <f aca="false">SUM(_xlfn.IFNA(INDEX('Partie 1'!$F$5:$F$28,MATCH($A50,'Partie 1'!$B$5:$B$28,0),1),0) ,_xlfn.IFNA(INDEX('Partie 1'!$F$5:$F$28,MATCH($A50,'Partie 1'!$C$5:$C$28,0),1),0) , _xlfn.IFNA(INDEX('Partie 1'!$B$5:$B$28,MATCH($A50,'Partie 1'!$F$5:$F$28,0),1),0),_xlfn.IFNA(INDEX('Partie 1'!$B$5:$B$28,MATCH($A50,'Partie 1'!$G$5:$G$28,0),1),0))</f>
        <v>0</v>
      </c>
      <c r="E50" s="16" t="n">
        <f aca="false">SUM(_xlfn.IFNA(INDEX('Partie 1'!$G$5:$G$28,MATCH($A50,'Partie 1'!$B$5:$B$28,0),1),0) ,_xlfn.IFNA(INDEX('Partie 1'!$G$5:$G$28,MATCH($A50,'Partie 1'!$C$5:$C$28,0),1),0) , _xlfn.IFNA(INDEX('Partie 1'!$C$5:$C$28,MATCH($A50,'Partie 1'!$F$5:$F$28,0),1),0),_xlfn.IFNA(INDEX('Partie 1'!$C$5:$C$28,MATCH($A50,'Partie 1'!$G$5:$G$28,0),1),0))</f>
        <v>0</v>
      </c>
      <c r="F50" s="16" t="n">
        <f aca="false">SUM(_xlfn.IFNA(INDEX('Partie 1'!$J$5:$J$28,MATCH($A50,'Partie 1'!$B$5:$B$28,0),1),0) ,_xlfn.IFNA(INDEX('Partie 1'!$J$5:$J$28,MATCH($A50,'Partie 1'!$C$5:$C$28,0),1),0) , _xlfn.IFNA(INDEX('Partie 1'!$K$5:$K$28,MATCH($A50,'Partie 1'!$F$5:$F$28,0),1),0), _xlfn.IFNA(INDEX('Partie 1'!$K$5:$K$28,MATCH($A50,'Partie 1'!$G$5:$G$28,0),1),0))</f>
        <v>0</v>
      </c>
      <c r="G50" s="16" t="n">
        <f aca="false">SUM(_xlfn.IFNA(INDEX('Partie 1'!$K$5:$K$28,MATCH($A50,'Partie 1'!$B$5:$B$28,0),1),0) ,_xlfn.IFNA(INDEX('Partie 1'!$K$5:$K$28,MATCH($A50,'Partie 1'!$C$5:$C$28,0),1),0) , _xlfn.IFNA(INDEX('Partie 1'!$J$5:$J$28,MATCH($A50,'Partie 1'!$F$5:$F$28,0),1),0), _xlfn.IFNA(INDEX('Partie 1'!$J$5:$J$28,MATCH($A50,'Partie 1'!$G$5:$G$28,0),1),0))</f>
        <v>0</v>
      </c>
      <c r="H50" s="16" t="n">
        <f aca="false">SUM(_xlfn.IFNA(INDEX('Partie 2'!$C$5:$C$28,MATCH($A50,'Partie 2'!$B$5:$B$28,0),1),0) , _xlfn.IFNA(INDEX('Partie 2'!$B$5:$B$28,MATCH($A50,'Partie 2'!$C$5:$C$28,0),1),0),_xlfn.IFNA(INDEX('Partie 2'!$F$5:$F$28,MATCH($A50,'Partie 2'!$G$5:$G$28,0),1),0),_xlfn.IFNA(INDEX('Partie 2'!$G$5:$G$28,MATCH($A50,'Partie 2'!$F$5:$F$28,0),1),0))</f>
        <v>0</v>
      </c>
      <c r="I50" s="16" t="n">
        <f aca="false">SUM(_xlfn.IFNA(INDEX('Partie 2'!$F$5:$F$28,MATCH($A50,'Partie 2'!$B$5:$B$28,0),1),0) ,_xlfn.IFNA(INDEX('Partie 2'!$F$5:$F$28,MATCH($A50,'Partie 2'!$C$5:$C$28,0),1),0) , _xlfn.IFNA(INDEX('Partie 2'!$B$5:$B$28,MATCH($A50,'Partie 2'!$F$5:$F$28,0),1),0),_xlfn.IFNA(INDEX('Partie 2'!$B$5:$B$28,MATCH($A50,'Partie 2'!$G$5:$G$28,0),1),0))</f>
        <v>0</v>
      </c>
      <c r="J50" s="16" t="n">
        <f aca="false">SUM(_xlfn.IFNA(INDEX('Partie 2'!$G$5:$G$28,MATCH($A50,'Partie 2'!$B$5:$B$28,0),1),0) ,_xlfn.IFNA(INDEX('Partie 2'!$G$5:$G$28,MATCH($A50,'Partie 2'!$C$5:$C$28,0),1),0) , _xlfn.IFNA(INDEX('Partie 2'!$C$5:$C$28,MATCH($A50,'Partie 2'!$F$5:$F$28,0),1),0),_xlfn.IFNA(INDEX('Partie 2'!$C$5:$C$28,MATCH($A50,'Partie 2'!$G$5:$G$28,0),1),0))</f>
        <v>0</v>
      </c>
      <c r="K50" s="16" t="n">
        <f aca="false">SUM(_xlfn.IFNA(INDEX('Partie 2'!$J$5:$J$28,MATCH($A50,'Partie 2'!$B$5:$B$28,0),1),0) ,_xlfn.IFNA(INDEX('Partie 2'!$J$5:$J$28,MATCH($A50,'Partie 2'!$C$5:$C$28,0),1),0) , _xlfn.IFNA(INDEX('Partie 2'!$K$5:$K$28,MATCH($A50,'Partie 2'!$F$5:$F$28,0),1),0), _xlfn.IFNA(INDEX('Partie 2'!$K$5:$K$28,MATCH($A50,'Partie 2'!$G$5:$G$28,0),1),0))</f>
        <v>0</v>
      </c>
      <c r="L50" s="16" t="n">
        <f aca="false">SUM(_xlfn.IFNA(INDEX('Partie 2'!$K$5:$K$28,MATCH($A50,'Partie 2'!$B$5:$B$28,0),1),0) ,_xlfn.IFNA(INDEX('Partie 2'!$K$5:$K$28,MATCH($A50,'Partie 2'!$C$5:$C$28,0),1),0) , _xlfn.IFNA(INDEX('Partie 2'!$J$5:$J$28,MATCH($A50,'Partie 2'!$F$5:$F$28,0),1),0), _xlfn.IFNA(INDEX('Partie 2'!$J$5:$J$28,MATCH($A50,'Partie 2'!$G$5:$G$28,0),1),0))</f>
        <v>0</v>
      </c>
      <c r="M50" s="16" t="n">
        <f aca="false">SUM(_xlfn.IFNA(INDEX('Partie 3'!$C$5:$C$28,MATCH($A50,'Partie 3'!$B$5:$B$28,0),1),0) , _xlfn.IFNA(INDEX('Partie 3'!$B$5:$B$28,MATCH($A50,'Partie 3'!$C$5:$C$28,0),1),0),_xlfn.IFNA(INDEX('Partie 3'!$F$5:$F$28,MATCH($A50,'Partie 3'!$G$5:$G$28,0),1),0),_xlfn.IFNA(INDEX('Partie 3'!$G$5:$G$28,MATCH($A50,'Partie 3'!$F$5:$F$28,0),1),0))</f>
        <v>0</v>
      </c>
      <c r="N50" s="16" t="n">
        <f aca="false">SUM(_xlfn.IFNA(INDEX('Partie 3'!$F$5:$F$28,MATCH($A50,'Partie 3'!$B$5:$B$28,0),1),0) ,_xlfn.IFNA(INDEX('Partie 3'!$F$5:$F$28,MATCH($A50,'Partie 3'!$C$5:$C$28,0),1),0) , _xlfn.IFNA(INDEX('Partie 3'!$B$5:$B$28,MATCH($A50,'Partie 3'!$F$5:$F$28,0),1),0),_xlfn.IFNA(INDEX('Partie 3'!$B$5:$B$28,MATCH($A50,'Partie 3'!$G$5:$G$28,0),1),0))</f>
        <v>0</v>
      </c>
      <c r="O50" s="16" t="n">
        <f aca="false">SUM(_xlfn.IFNA(INDEX('Partie 3'!$G$5:$G$28,MATCH($A50,'Partie 3'!$B$5:$B$28,0),1),0) ,_xlfn.IFNA(INDEX('Partie 3'!$G$5:$G$28,MATCH($A50,'Partie 3'!$C$5:$C$28,0),1),0) , _xlfn.IFNA(INDEX('Partie 3'!$C$5:$C$28,MATCH($A50,'Partie 3'!$F$5:$F$28,0),1),0),_xlfn.IFNA(INDEX('Partie 3'!$C$5:$C$28,MATCH($A50,'Partie 3'!$G$5:$G$28,0),1),0))</f>
        <v>0</v>
      </c>
      <c r="P50" s="16" t="n">
        <f aca="false">SUM(_xlfn.IFNA(INDEX('Partie 3'!$J$5:$J$28,MATCH($A50,'Partie 3'!$B$5:$B$28,0),1),0) ,_xlfn.IFNA(INDEX('Partie 3'!$J$5:$J$28,MATCH($A50,'Partie 3'!$C$5:$C$28,0),1),0) , _xlfn.IFNA(INDEX('Partie 3'!$K$5:$K$28,MATCH($A50,'Partie 3'!$F$5:$F$28,0),1),0), _xlfn.IFNA(INDEX('Partie 3'!$K$5:$K$28,MATCH($A50,'Partie 3'!$G$5:$G$28,0),1),0))</f>
        <v>0</v>
      </c>
      <c r="Q50" s="16" t="n">
        <f aca="false">SUM(_xlfn.IFNA(INDEX('Partie 3'!$K$5:$K$28,MATCH($A50,'Partie 3'!$B$5:$B$28,0),1),0) ,_xlfn.IFNA(INDEX('Partie 3'!$K$5:$K$28,MATCH($A50,'Partie 3'!$C$5:$C$28,0),1),0) , _xlfn.IFNA(INDEX('Partie 3'!$J$5:$J$28,MATCH($A50,'Partie 3'!$F$5:$F$28,0),1),0), _xlfn.IFNA(INDEX('Partie 3'!$J$5:$J$28,MATCH($A50,'Partie 3'!$G$5:$G$28,0),1),0))</f>
        <v>0</v>
      </c>
      <c r="R50" s="16" t="n">
        <f aca="false">SUM(_xlfn.IFNA(INDEX('Partie 4'!$C$5:$C$28,MATCH($A50,'Partie 4'!$B$5:$B$28,0),1),0) , _xlfn.IFNA(INDEX('Partie 4'!$B$5:$B$28,MATCH($A50,'Partie 4'!$C$5:$C$28,0),1),0),_xlfn.IFNA(INDEX('Partie 4'!$F$5:$F$28,MATCH($A50,'Partie 4'!$G$5:$G$28,0),1),0),_xlfn.IFNA(INDEX('Partie 4'!$G$5:$G$28,MATCH($A50,'Partie 4'!$F$5:$F$28,0),1),0))</f>
        <v>0</v>
      </c>
      <c r="S50" s="16" t="n">
        <f aca="false">SUM(_xlfn.IFNA(INDEX('Partie 4'!$F$5:$F$28,MATCH($A50,'Partie 4'!$B$5:$B$28,0),1),0) ,_xlfn.IFNA(INDEX('Partie 4'!$F$5:$F$28,MATCH($A50,'Partie 4'!$C$5:$C$28,0),1),0) , _xlfn.IFNA(INDEX('Partie 4'!$B$5:$B$28,MATCH($A50,'Partie 4'!$F$5:$F$28,0),1),0),_xlfn.IFNA(INDEX('Partie 4'!$B$5:$B$28,MATCH($A50,'Partie 4'!$G$5:$G$28,0),1),0))</f>
        <v>0</v>
      </c>
      <c r="T50" s="16" t="n">
        <f aca="false">SUM(_xlfn.IFNA(INDEX('Partie 4'!$G$5:$G$28,MATCH($A50,'Partie 4'!$B$5:$B$28,0),1),0) ,_xlfn.IFNA(INDEX('Partie 4'!$G$5:$G$28,MATCH($A50,'Partie 4'!$C$5:$C$28,0),1),0) , _xlfn.IFNA(INDEX('Partie 4'!$C$5:$C$28,MATCH($A50,'Partie 4'!$F$5:$F$28,0),1),0),_xlfn.IFNA(INDEX('Partie 4'!$C$5:$C$28,MATCH($A50,'Partie 4'!$G$5:$G$28,0),1),0))</f>
        <v>0</v>
      </c>
      <c r="U50" s="16" t="n">
        <f aca="false">SUM(_xlfn.IFNA(INDEX('Partie 4'!$J$5:$J$28,MATCH($A50,'Partie 4'!$B$5:$B$28,0),1),0) ,_xlfn.IFNA(INDEX('Partie 4'!$J$5:$J$28,MATCH($A50,'Partie 4'!$C$5:$C$28,0),1),0) , _xlfn.IFNA(INDEX('Partie 4'!$K$5:$K$28,MATCH($A50,'Partie 4'!$F$5:$F$28,0),1),0), _xlfn.IFNA(INDEX('Partie 4'!$K$5:$K$28,MATCH($A50,'Partie 4'!$G$5:$G$28,0),1),0))</f>
        <v>0</v>
      </c>
      <c r="V50" s="16" t="n">
        <f aca="false">SUM(_xlfn.IFNA(INDEX('Partie 4'!$K$5:$K$28,MATCH($A50,'Partie 4'!$B$5:$B$28,0),1),0) ,_xlfn.IFNA(INDEX('Partie 4'!$K$5:$K$28,MATCH($A50,'Partie 4'!$C$5:$C$28,0),1),0) , _xlfn.IFNA(INDEX('Partie 4'!$J$5:$J$28,MATCH($A50,'Partie 4'!$F$5:$F$28,0),1),0), _xlfn.IFNA(INDEX('Partie 4'!$J$5:$J$28,MATCH($A50,'Partie 4'!$G$5:$G$28,0),1),0))</f>
        <v>0</v>
      </c>
      <c r="W50" s="16" t="n">
        <f aca="false">SUM(_xlfn.IFNA(INDEX('Partie 5'!$C$5:$C$28,MATCH($A50,'Partie 5'!$B$5:$B$28,0),1),0) , _xlfn.IFNA(INDEX('Partie 5'!$B$5:$B$28,MATCH($A50,'Partie 5'!$C$5:$C$28,0),1),0),_xlfn.IFNA(INDEX('Partie 5'!$F$5:$F$28,MATCH($A50,'Partie 5'!$G$5:$G$28,0),1),0),_xlfn.IFNA(INDEX('Partie 5'!$G$5:$G$28,MATCH($A50,'Partie 5'!$F$5:$F$28,0),1),0))</f>
        <v>0</v>
      </c>
      <c r="X50" s="16" t="n">
        <f aca="false">SUM(_xlfn.IFNA(INDEX('Partie 5'!$F$5:$F$28,MATCH($A50,'Partie 5'!$B$5:$B$28,0),1),0) ,_xlfn.IFNA(INDEX('Partie 5'!$F$5:$F$28,MATCH($A50,'Partie 5'!$C$5:$C$28,0),1),0) , _xlfn.IFNA(INDEX('Partie 5'!$B$5:$B$28,MATCH($A50,'Partie 5'!$F$5:$F$28,0),1),0),_xlfn.IFNA(INDEX('Partie 5'!$B$5:$B$28,MATCH($A50,'Partie 5'!$G$5:$G$28,0),1),0))</f>
        <v>0</v>
      </c>
      <c r="Y50" s="16" t="n">
        <f aca="false">SUM(_xlfn.IFNA(INDEX('Partie 5'!$G$5:$G$28,MATCH($A50,'Partie 5'!$B$5:$B$28,0),1),0) ,_xlfn.IFNA(INDEX('Partie 5'!$G$5:$G$28,MATCH($A50,'Partie 5'!$C$5:$C$28,0),1),0) , _xlfn.IFNA(INDEX('Partie 5'!$C$5:$C$28,MATCH($A50,'Partie 5'!$F$5:$F$28,0),1),0),_xlfn.IFNA(INDEX('Partie 5'!$C$5:$C$28,MATCH($A50,'Partie 5'!$G$5:$G$28,0),1),0))</f>
        <v>0</v>
      </c>
      <c r="Z50" s="16" t="n">
        <f aca="false">SUM(_xlfn.IFNA(INDEX('Partie 5'!$J$5:$J$28,MATCH($A50,'Partie 5'!$B$5:$B$28,0),1),0) ,_xlfn.IFNA(INDEX('Partie 5'!$J$5:$J$28,MATCH($A50,'Partie 5'!$C$5:$C$28,0),1),0) , _xlfn.IFNA(INDEX('Partie 5'!$K$5:$K$28,MATCH($A50,'Partie 5'!$F$5:$F$28,0),1),0), _xlfn.IFNA(INDEX('Partie 5'!$K$5:$K$28,MATCH($A50,'Partie 5'!$G$5:$G$28,0),1),0))</f>
        <v>0</v>
      </c>
      <c r="AA50" s="16" t="n">
        <f aca="false">SUM(_xlfn.IFNA(INDEX('Partie 5'!$K$5:$K$28,MATCH($A50,'Partie 5'!$B$5:$B$28,0),1),0) ,_xlfn.IFNA(INDEX('Partie 5'!$K$5:$K$28,MATCH($A50,'Partie 5'!$C$5:$C$28,0),1),0) , _xlfn.IFNA(INDEX('Partie 5'!$J$5:$J$28,MATCH($A50,'Partie 5'!$F$5:$F$28,0),1),0), _xlfn.IFNA(INDEX('Partie 5'!$J$5:$J$28,MATCH($A50,'Partie 5'!$G$5:$G$28,0),1),0))</f>
        <v>0</v>
      </c>
      <c r="AB50" s="16" t="n">
        <f aca="false">SUM(_xlfn.IFNA(INDEX('Partie 6'!$C$5:$C$28,MATCH($A50,'Partie 6'!$B$5:$B$28,0),1),0) , _xlfn.IFNA(INDEX('Partie 6'!$B$5:$B$28,MATCH($A50,'Partie 6'!$C$5:$C$28,0),1),0),_xlfn.IFNA(INDEX('Partie 6'!$F$5:$F$28,MATCH($A50,'Partie 6'!$G$5:$G$28,0),1),0),_xlfn.IFNA(INDEX('Partie 6'!$G$5:$G$28,MATCH($A50,'Partie 6'!$F$5:$F$28,0),1),0))</f>
        <v>0</v>
      </c>
      <c r="AC50" s="16" t="n">
        <f aca="false">SUM(_xlfn.IFNA(INDEX('Partie 6'!$F$5:$F$28,MATCH($A50,'Partie 6'!$B$5:$B$28,0),1),0) ,_xlfn.IFNA(INDEX('Partie 6'!$F$5:$F$28,MATCH($A50,'Partie 6'!$C$5:$C$28,0),1),0) , _xlfn.IFNA(INDEX('Partie 6'!$B$5:$B$28,MATCH($A50,'Partie 6'!$F$5:$F$28,0),1),0),_xlfn.IFNA(INDEX('Partie 6'!$B$5:$B$28,MATCH($A50,'Partie 6'!$G$5:$G$28,0),1),0))</f>
        <v>0</v>
      </c>
      <c r="AD50" s="16" t="n">
        <f aca="false">SUM(_xlfn.IFNA(INDEX('Partie 6'!$G$5:$G$28,MATCH($A50,'Partie 6'!$B$5:$B$28,0),1),0) ,_xlfn.IFNA(INDEX('Partie 6'!$G$5:$G$28,MATCH($A50,'Partie 6'!$C$5:$C$28,0),1),0) , _xlfn.IFNA(INDEX('Partie 6'!$C$5:$C$28,MATCH($A50,'Partie 6'!$F$5:$F$28,0),1),0),_xlfn.IFNA(INDEX('Partie 6'!$C$5:$C$28,MATCH($A50,'Partie 6'!$G$5:$G$28,0),1),0))</f>
        <v>0</v>
      </c>
      <c r="AE50" s="16" t="n">
        <f aca="false">SUM(_xlfn.IFNA(INDEX('Partie 6'!$J$5:$J$28,MATCH($A50,'Partie 6'!$B$5:$B$28,0),1),0) ,_xlfn.IFNA(INDEX('Partie 6'!$J$5:$J$28,MATCH($A50,'Partie 6'!$C$5:$C$28,0),1),0) , _xlfn.IFNA(INDEX('Partie 6'!$K$5:$K$28,MATCH($A50,'Partie 6'!$F$5:$F$28,0),1),0), _xlfn.IFNA(INDEX('Partie 6'!$K$5:$K$28,MATCH($A50,'Partie 6'!$G$5:$G$28,0),1),0))</f>
        <v>0</v>
      </c>
      <c r="AF50" s="16" t="n">
        <f aca="false">SUM(_xlfn.IFNA(INDEX('Partie 6'!$K$5:$K$28,MATCH($A50,'Partie 6'!$B$5:$B$28,0),1),0) ,_xlfn.IFNA(INDEX('Partie 6'!$K$5:$K$28,MATCH($A50,'Partie 6'!$C$5:$C$28,0),1),0) , _xlfn.IFNA(INDEX('Partie 6'!$J$5:$J$28,MATCH($A50,'Partie 6'!$F$5:$F$28,0),1),0), _xlfn.IFNA(INDEX('Partie 6'!$J$5:$J$28,MATCH($A50,'Partie 6'!$G$5:$G$28,0),1),0))</f>
        <v>0</v>
      </c>
      <c r="AG50" s="16" t="n">
        <f aca="false">SUM(_xlfn.IFNA(INDEX('Partie 7'!$C$5:$C$28,MATCH($A50,'Partie 7'!$B$5:$B$28,0),1),0) , _xlfn.IFNA(INDEX('Partie 7'!$B$5:$B$28,MATCH($A50,'Partie 7'!$C$5:$C$28,0),1),0),_xlfn.IFNA(INDEX('Partie 7'!$F$5:$F$28,MATCH($A50,'Partie 7'!$G$5:$G$28,0),1),0),_xlfn.IFNA(INDEX('Partie 7'!$G$5:$G$28,MATCH($A50,'Partie 7'!$F$5:$F$28,0),1),0))</f>
        <v>0</v>
      </c>
      <c r="AH50" s="16" t="n">
        <f aca="false">SUM(_xlfn.IFNA(INDEX('Partie 7'!$F$5:$F$28,MATCH($A50,'Partie 7'!$B$5:$B$28,0),1),0) ,_xlfn.IFNA(INDEX('Partie 7'!$F$5:$F$28,MATCH($A50,'Partie 7'!$C$5:$C$28,0),1),0) , _xlfn.IFNA(INDEX('Partie 7'!$B$5:$B$28,MATCH($A50,'Partie 7'!$F$5:$F$28,0),1),0),_xlfn.IFNA(INDEX('Partie 7'!$B$5:$B$28,MATCH($A50,'Partie 7'!$G$5:$G$28,0),1),0))</f>
        <v>0</v>
      </c>
      <c r="AI50" s="16" t="n">
        <f aca="false">SUM(_xlfn.IFNA(INDEX('Partie 7'!$G$5:$G$28,MATCH($A50,'Partie 7'!$B$5:$B$28,0),1),0) ,_xlfn.IFNA(INDEX('Partie 7'!$G$5:$G$28,MATCH($A50,'Partie 7'!$C$5:$C$28,0),1),0) , _xlfn.IFNA(INDEX('Partie 7'!$C$5:$C$28,MATCH($A50,'Partie 7'!$F$5:$F$28,0),1),0),_xlfn.IFNA(INDEX('Partie 7'!$C$5:$C$28,MATCH($A50,'Partie 7'!$G$5:$G$28,0),1),0))</f>
        <v>0</v>
      </c>
      <c r="AJ50" s="16" t="n">
        <f aca="false">SUM(_xlfn.IFNA(INDEX('Partie 7'!$J$5:$J$28,MATCH($A50,'Partie 7'!$B$5:$B$28,0),1),0) ,_xlfn.IFNA(INDEX('Partie 7'!$J$5:$J$28,MATCH($A50,'Partie 7'!$C$5:$C$28,0),1),0) , _xlfn.IFNA(INDEX('Partie 7'!$K$5:$K$28,MATCH($A50,'Partie 7'!$F$5:$F$28,0),1),0), _xlfn.IFNA(INDEX('Partie 7'!$K$5:$K$28,MATCH($A50,'Partie 7'!$G$5:$G$28,0),1),0))</f>
        <v>0</v>
      </c>
      <c r="AK50" s="16" t="n">
        <f aca="false">SUM(_xlfn.IFNA(INDEX('Partie 7'!$K$5:$K$28,MATCH($A50,'Partie 7'!$B$5:$B$28,0),1),0) ,_xlfn.IFNA(INDEX('Partie 7'!$K$5:$K$28,MATCH($A50,'Partie 7'!$C$5:$C$28,0),1),0) , _xlfn.IFNA(INDEX('Partie 7'!$J$5:$J$28,MATCH($A50,'Partie 7'!$F$5:$F$28,0),1),0), _xlfn.IFNA(INDEX('Partie 7'!$J$5:$J$28,MATCH($A50,'Partie 7'!$G$5:$G$28,0),1),0))</f>
        <v>0</v>
      </c>
    </row>
  </sheetData>
  <mergeCells count="8">
    <mergeCell ref="A1:B1"/>
    <mergeCell ref="C1:G1"/>
    <mergeCell ref="H1:L1"/>
    <mergeCell ref="M1:Q1"/>
    <mergeCell ref="R1:V1"/>
    <mergeCell ref="W1:AA1"/>
    <mergeCell ref="AB1:AF1"/>
    <mergeCell ref="AG1:AK1"/>
  </mergeCells>
  <conditionalFormatting sqref="F3:G50 K3:L50 P3:Q50 U3:V50">
    <cfRule type="expression" priority="2" aboveAverage="0" equalAverage="0" bottom="0" percent="0" rank="0" text="" dxfId="1">
      <formula>Équipe!$B3=""</formula>
    </cfRule>
  </conditionalFormatting>
  <conditionalFormatting sqref="K3:K50 P3:P50 U3:U50 F3:F50">
    <cfRule type="cellIs" priority="3" operator="equal" aboveAverage="0" equalAverage="0" bottom="0" percent="0" rank="0" text="" dxfId="2">
      <formula>13</formula>
    </cfRule>
  </conditionalFormatting>
  <conditionalFormatting sqref="L3:L50 Q3:Q50 V3:V50 G3:G50">
    <cfRule type="cellIs" priority="4" operator="equal" aboveAverage="0" equalAverage="0" bottom="0" percent="0" rank="0" text="" dxfId="0">
      <formula>13</formula>
    </cfRule>
  </conditionalFormatting>
  <conditionalFormatting sqref="B3:B34">
    <cfRule type="cellIs" priority="5" operator="equal" aboveAverage="0" equalAverage="0" bottom="0" percent="0" rank="0" text="" dxfId="3">
      <formula>""</formula>
    </cfRule>
  </conditionalFormatting>
  <conditionalFormatting sqref="H3:J50 M3:O50 R3:T50 C3:D18 E3:E50 C19:D50">
    <cfRule type="expression" priority="6" aboveAverage="0" equalAverage="0" bottom="0" percent="0" rank="0" text="" dxfId="1">
      <formula>Équipe!$B3=""</formula>
    </cfRule>
  </conditionalFormatting>
  <conditionalFormatting sqref="B35:B50">
    <cfRule type="cellIs" priority="7" operator="equal" aboveAverage="0" equalAverage="0" bottom="0" percent="0" rank="0" text="" dxfId="3">
      <formula>""</formula>
    </cfRule>
  </conditionalFormatting>
  <conditionalFormatting sqref="Z3:AA50 AE3:AF50 AJ3:AK50">
    <cfRule type="expression" priority="8" aboveAverage="0" equalAverage="0" bottom="0" percent="0" rank="0" text="" dxfId="1">
      <formula>Équipe!$B3=""</formula>
    </cfRule>
  </conditionalFormatting>
  <conditionalFormatting sqref="Z3:Z50 AE3:AE50 AJ3:AJ50">
    <cfRule type="cellIs" priority="9" operator="equal" aboveAverage="0" equalAverage="0" bottom="0" percent="0" rank="0" text="" dxfId="2">
      <formula>13</formula>
    </cfRule>
  </conditionalFormatting>
  <conditionalFormatting sqref="AA3:AA50 AF3:AF50 AK3:AK50">
    <cfRule type="cellIs" priority="10" operator="equal" aboveAverage="0" equalAverage="0" bottom="0" percent="0" rank="0" text="" dxfId="0">
      <formula>13</formula>
    </cfRule>
  </conditionalFormatting>
  <conditionalFormatting sqref="W3:Y50 AB3:AD50 AG3:AI50">
    <cfRule type="expression" priority="11" aboveAverage="0" equalAverage="0" bottom="0" percent="0" rank="0" text="" dxfId="1">
      <formula>Équipe!$B3=""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"/>
  <sheetViews>
    <sheetView showFormulas="false" showGridLines="true" showRowColHeaders="true" showZeros="true" rightToLeft="false" tabSelected="false" showOutlineSymbols="true" defaultGridColor="true" view="normal" topLeftCell="A10" colorId="64" zoomScale="65" zoomScaleNormal="65" zoomScalePageLayoutView="100" workbookViewId="0">
      <selection pane="topLeft" activeCell="H3" activeCellId="0" sqref="H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72.59"/>
    <col collapsed="false" customWidth="true" hidden="false" outlineLevel="0" max="3" min="3" style="1" width="15.27"/>
    <col collapsed="false" customWidth="true" hidden="false" outlineLevel="0" max="4" min="4" style="1" width="14.04"/>
    <col collapsed="false" customWidth="true" hidden="false" outlineLevel="0" max="5" min="5" style="1" width="29.52"/>
    <col collapsed="false" customWidth="true" hidden="false" outlineLevel="0" max="6" min="6" style="1" width="31.93"/>
    <col collapsed="false" customWidth="true" hidden="false" outlineLevel="0" max="7" min="7" style="1" width="19.77"/>
    <col collapsed="false" customWidth="true" hidden="false" outlineLevel="0" max="8" min="8" style="1" width="10.57"/>
    <col collapsed="false" customWidth="true" hidden="false" outlineLevel="0" max="9" min="9" style="1" width="16.3"/>
    <col collapsed="false" customWidth="true" hidden="false" outlineLevel="0" max="11" min="11" style="1" width="26.03"/>
  </cols>
  <sheetData>
    <row r="1" customFormat="false" ht="24.45" hidden="false" customHeight="false" outlineLevel="0" collapsed="false">
      <c r="A1" s="13" t="str">
        <f aca="false">Équipe!A1</f>
        <v>Équipe</v>
      </c>
      <c r="B1" s="13"/>
      <c r="C1" s="13" t="s">
        <v>33</v>
      </c>
      <c r="D1" s="13" t="s">
        <v>34</v>
      </c>
      <c r="E1" s="13" t="s">
        <v>35</v>
      </c>
      <c r="F1" s="13" t="s">
        <v>36</v>
      </c>
      <c r="G1" s="13" t="s">
        <v>37</v>
      </c>
      <c r="H1" s="13" t="s">
        <v>38</v>
      </c>
      <c r="I1" s="13" t="s">
        <v>39</v>
      </c>
    </row>
    <row r="2" customFormat="false" ht="24.45" hidden="false" customHeight="false" outlineLevel="0" collapsed="false">
      <c r="A2" s="12" t="str">
        <f aca="false">Équipe!A2</f>
        <v>N°</v>
      </c>
      <c r="B2" s="12" t="str">
        <f aca="false">Équipe!B2</f>
        <v>Nom</v>
      </c>
      <c r="C2" s="13"/>
      <c r="D2" s="13"/>
      <c r="E2" s="13"/>
      <c r="F2" s="13"/>
      <c r="G2" s="13"/>
      <c r="H2" s="13"/>
      <c r="I2" s="13"/>
      <c r="K2" s="13" t="s">
        <v>40</v>
      </c>
      <c r="L2" s="13" t="n">
        <v>7</v>
      </c>
    </row>
    <row r="3" customFormat="false" ht="18.55" hidden="false" customHeight="false" outlineLevel="0" collapsed="false">
      <c r="A3" s="14" t="n">
        <f aca="false">Équipe!A3</f>
        <v>1</v>
      </c>
      <c r="B3" s="16" t="n">
        <f aca="false">Équipe!B3</f>
        <v>0</v>
      </c>
      <c r="C3" s="16" t="n">
        <f aca="false">SUM(IF(Équipe!F3=13,1,0),IF(Équipe!K3=13,1,0),IF(Équipe!P3=13,1,0),IF(Équipe!U3=13,1,0),IF(Équipe!Z3=13,1,0),IF(Équipe!AE3=13,1,0),IF(Équipe!AJ3=13,1,0))</f>
        <v>0</v>
      </c>
      <c r="D3" s="16" t="n">
        <f aca="false">$L$2-C3</f>
        <v>7</v>
      </c>
      <c r="E3" s="16" t="n">
        <f aca="false">SUM(Équipe!F3,Équipe!K3,Équipe!P3,Équipe!U3,Équipe!Z3,Équipe!AE3,Équipe!AJ3)</f>
        <v>0</v>
      </c>
      <c r="F3" s="16" t="n">
        <f aca="false">SUM(Équipe!G3,Équipe!L3,Équipe!Q3,Équipe!V3,Équipe!AA3,Équipe!AF3,Équipe!AK3)</f>
        <v>0</v>
      </c>
      <c r="G3" s="16" t="n">
        <f aca="false">E3-F3</f>
        <v>0</v>
      </c>
      <c r="H3" s="16" t="n">
        <f aca="false">IF(B3&lt;&gt;"",100*C3+G3,-1000)</f>
        <v>-1000</v>
      </c>
      <c r="I3" s="16" t="n">
        <f aca="false">RANK(H3,$H$3:$H$50,0)</f>
        <v>1</v>
      </c>
      <c r="K3" s="13"/>
      <c r="L3" s="13"/>
    </row>
    <row r="4" customFormat="false" ht="18.55" hidden="false" customHeight="false" outlineLevel="0" collapsed="false">
      <c r="A4" s="14" t="n">
        <f aca="false">Équipe!A4</f>
        <v>2</v>
      </c>
      <c r="B4" s="16" t="n">
        <f aca="false">Équipe!B4</f>
        <v>0</v>
      </c>
      <c r="C4" s="16" t="n">
        <f aca="false">SUM(IF(Équipe!F4=13,1,0),IF(Équipe!K4=13,1,0),IF(Équipe!P4=13,1,0),IF(Équipe!U4=13,1,0),IF(Équipe!Z4=13,1,0),IF(Équipe!AE4=13,1,0),IF(Équipe!AJ4=13,1,0))</f>
        <v>0</v>
      </c>
      <c r="D4" s="16" t="n">
        <f aca="false">$L$2-C4</f>
        <v>7</v>
      </c>
      <c r="E4" s="16" t="n">
        <f aca="false">SUM(Équipe!F4,Équipe!K4,Équipe!P4,Équipe!U4,Équipe!Z4,Équipe!AE4,Équipe!AJ4)</f>
        <v>0</v>
      </c>
      <c r="F4" s="16" t="n">
        <f aca="false">SUM(Équipe!G4,Équipe!L4,Équipe!Q4,Équipe!V4,Équipe!AA4,Équipe!AF4,Équipe!AK4)</f>
        <v>0</v>
      </c>
      <c r="G4" s="16" t="n">
        <f aca="false">E4-F4</f>
        <v>0</v>
      </c>
      <c r="H4" s="16" t="n">
        <f aca="false">IF(B4&lt;&gt;"",100*C4+G4,-1000)</f>
        <v>-1000</v>
      </c>
      <c r="I4" s="16" t="n">
        <f aca="false">RANK(H4,$H$3:$H$50,0)</f>
        <v>1</v>
      </c>
      <c r="K4" s="13"/>
      <c r="L4" s="13"/>
    </row>
    <row r="5" customFormat="false" ht="18.55" hidden="false" customHeight="false" outlineLevel="0" collapsed="false">
      <c r="A5" s="14" t="n">
        <f aca="false">Équipe!A5</f>
        <v>3</v>
      </c>
      <c r="B5" s="16" t="n">
        <f aca="false">Équipe!B5</f>
        <v>0</v>
      </c>
      <c r="C5" s="16" t="n">
        <f aca="false">SUM(IF(Équipe!F5=13,1,0),IF(Équipe!K5=13,1,0),IF(Équipe!P5=13,1,0),IF(Équipe!U5=13,1,0),IF(Équipe!Z5=13,1,0),IF(Équipe!AE5=13,1,0),IF(Équipe!AJ5=13,1,0))</f>
        <v>0</v>
      </c>
      <c r="D5" s="16" t="n">
        <f aca="false">$L$2-C5</f>
        <v>7</v>
      </c>
      <c r="E5" s="16" t="n">
        <f aca="false">SUM(Équipe!F5,Équipe!K5,Équipe!P5,Équipe!U5,Équipe!Z5,Équipe!AE5,Équipe!AJ5)</f>
        <v>0</v>
      </c>
      <c r="F5" s="16" t="n">
        <f aca="false">SUM(Équipe!G5,Équipe!L5,Équipe!Q5,Équipe!V5,Équipe!AA5,Équipe!AF5,Équipe!AK5)</f>
        <v>0</v>
      </c>
      <c r="G5" s="16" t="n">
        <f aca="false">E5-F5</f>
        <v>0</v>
      </c>
      <c r="H5" s="16" t="n">
        <f aca="false">IF(B5&lt;&gt;"",100*C5+G5,-1000)</f>
        <v>-1000</v>
      </c>
      <c r="I5" s="16" t="n">
        <f aca="false">RANK(H5,$H$3:$H$50,0)</f>
        <v>1</v>
      </c>
    </row>
    <row r="6" customFormat="false" ht="18.55" hidden="false" customHeight="false" outlineLevel="0" collapsed="false">
      <c r="A6" s="14" t="n">
        <f aca="false">Équipe!A6</f>
        <v>4</v>
      </c>
      <c r="B6" s="16" t="n">
        <f aca="false">Équipe!B6</f>
        <v>0</v>
      </c>
      <c r="C6" s="16" t="n">
        <f aca="false">SUM(IF(Équipe!F6=13,1,0),IF(Équipe!K6=13,1,0),IF(Équipe!P6=13,1,0),IF(Équipe!U6=13,1,0),IF(Équipe!Z6=13,1,0),IF(Équipe!AE6=13,1,0),IF(Équipe!AJ6=13,1,0))</f>
        <v>0</v>
      </c>
      <c r="D6" s="16" t="n">
        <f aca="false">$L$2-C6</f>
        <v>7</v>
      </c>
      <c r="E6" s="16" t="n">
        <f aca="false">SUM(Équipe!F6,Équipe!K6,Équipe!P6,Équipe!U6,Équipe!Z6,Équipe!AE6,Équipe!AJ6)</f>
        <v>0</v>
      </c>
      <c r="F6" s="16" t="n">
        <f aca="false">SUM(Équipe!G6,Équipe!L6,Équipe!Q6,Équipe!V6,Équipe!AA6,Équipe!AF6,Équipe!AK6)</f>
        <v>0</v>
      </c>
      <c r="G6" s="16" t="n">
        <f aca="false">E6-F6</f>
        <v>0</v>
      </c>
      <c r="H6" s="16" t="n">
        <f aca="false">IF(B6&lt;&gt;"",100*C6+G6,-1000)</f>
        <v>-1000</v>
      </c>
      <c r="I6" s="16" t="n">
        <f aca="false">RANK(H6,$H$3:$H$50,0)</f>
        <v>1</v>
      </c>
    </row>
    <row r="7" customFormat="false" ht="18.55" hidden="false" customHeight="false" outlineLevel="0" collapsed="false">
      <c r="A7" s="14" t="n">
        <f aca="false">Équipe!A7</f>
        <v>5</v>
      </c>
      <c r="B7" s="16" t="n">
        <f aca="false">Équipe!B7</f>
        <v>0</v>
      </c>
      <c r="C7" s="16" t="n">
        <f aca="false">SUM(IF(Équipe!F7=13,1,0),IF(Équipe!K7=13,1,0),IF(Équipe!P7=13,1,0),IF(Équipe!U7=13,1,0),IF(Équipe!Z7=13,1,0),IF(Équipe!AE7=13,1,0),IF(Équipe!AJ7=13,1,0))</f>
        <v>0</v>
      </c>
      <c r="D7" s="16" t="n">
        <f aca="false">$L$2-C7</f>
        <v>7</v>
      </c>
      <c r="E7" s="16" t="n">
        <f aca="false">SUM(Équipe!F7,Équipe!K7,Équipe!P7,Équipe!U7,Équipe!Z7,Équipe!AE7,Équipe!AJ7)</f>
        <v>0</v>
      </c>
      <c r="F7" s="16" t="n">
        <f aca="false">SUM(Équipe!G7,Équipe!L7,Équipe!Q7,Équipe!V7,Équipe!AA7,Équipe!AF7,Équipe!AK7)</f>
        <v>0</v>
      </c>
      <c r="G7" s="16" t="n">
        <f aca="false">E7-F7</f>
        <v>0</v>
      </c>
      <c r="H7" s="16" t="n">
        <f aca="false">IF(B7&lt;&gt;"",100*C7+G7,-1000)</f>
        <v>-1000</v>
      </c>
      <c r="I7" s="16" t="n">
        <f aca="false">RANK(H7,$H$3:$H$50,0)</f>
        <v>1</v>
      </c>
    </row>
    <row r="8" customFormat="false" ht="18.55" hidden="false" customHeight="false" outlineLevel="0" collapsed="false">
      <c r="A8" s="14" t="n">
        <f aca="false">Équipe!A8</f>
        <v>6</v>
      </c>
      <c r="B8" s="16" t="n">
        <f aca="false">Équipe!B8</f>
        <v>0</v>
      </c>
      <c r="C8" s="16" t="n">
        <f aca="false">SUM(IF(Équipe!F8=13,1,0),IF(Équipe!K8=13,1,0),IF(Équipe!P8=13,1,0),IF(Équipe!U8=13,1,0),IF(Équipe!Z8=13,1,0),IF(Équipe!AE8=13,1,0),IF(Équipe!AJ8=13,1,0))</f>
        <v>0</v>
      </c>
      <c r="D8" s="16" t="n">
        <f aca="false">$L$2-C8</f>
        <v>7</v>
      </c>
      <c r="E8" s="16" t="n">
        <f aca="false">SUM(Équipe!F8,Équipe!K8,Équipe!P8,Équipe!U8,Équipe!Z8,Équipe!AE8,Équipe!AJ8)</f>
        <v>0</v>
      </c>
      <c r="F8" s="16" t="n">
        <f aca="false">SUM(Équipe!G8,Équipe!L8,Équipe!Q8,Équipe!V8,Équipe!AA8,Équipe!AF8,Équipe!AK8)</f>
        <v>0</v>
      </c>
      <c r="G8" s="16" t="n">
        <f aca="false">E8-F8</f>
        <v>0</v>
      </c>
      <c r="H8" s="16" t="n">
        <f aca="false">IF(B8&lt;&gt;"",100*C8+G8,-1000)</f>
        <v>-1000</v>
      </c>
      <c r="I8" s="16" t="n">
        <f aca="false">RANK(H8,$H$3:$H$50,0)</f>
        <v>1</v>
      </c>
    </row>
    <row r="9" customFormat="false" ht="18.55" hidden="false" customHeight="false" outlineLevel="0" collapsed="false">
      <c r="A9" s="14" t="n">
        <f aca="false">Équipe!A9</f>
        <v>7</v>
      </c>
      <c r="B9" s="16" t="n">
        <f aca="false">Équipe!B9</f>
        <v>0</v>
      </c>
      <c r="C9" s="16" t="n">
        <f aca="false">SUM(IF(Équipe!F9=13,1,0),IF(Équipe!K9=13,1,0),IF(Équipe!P9=13,1,0),IF(Équipe!U9=13,1,0),IF(Équipe!Z9=13,1,0),IF(Équipe!AE9=13,1,0),IF(Équipe!AJ9=13,1,0))</f>
        <v>0</v>
      </c>
      <c r="D9" s="16" t="n">
        <f aca="false">$L$2-C9</f>
        <v>7</v>
      </c>
      <c r="E9" s="16" t="n">
        <f aca="false">SUM(Équipe!F9,Équipe!K9,Équipe!P9,Équipe!U9,Équipe!Z9,Équipe!AE9,Équipe!AJ9)</f>
        <v>0</v>
      </c>
      <c r="F9" s="16" t="n">
        <f aca="false">SUM(Équipe!G9,Équipe!L9,Équipe!Q9,Équipe!V9,Équipe!AA9,Équipe!AF9,Équipe!AK9)</f>
        <v>0</v>
      </c>
      <c r="G9" s="16" t="n">
        <f aca="false">E9-F9</f>
        <v>0</v>
      </c>
      <c r="H9" s="16" t="n">
        <f aca="false">IF(B9&lt;&gt;"",100*C9+G9,-1000)</f>
        <v>-1000</v>
      </c>
      <c r="I9" s="16" t="n">
        <f aca="false">RANK(H9,$H$3:$H$50,0)</f>
        <v>1</v>
      </c>
    </row>
    <row r="10" customFormat="false" ht="18.55" hidden="false" customHeight="false" outlineLevel="0" collapsed="false">
      <c r="A10" s="14" t="n">
        <f aca="false">Équipe!A10</f>
        <v>8</v>
      </c>
      <c r="B10" s="16" t="n">
        <f aca="false">Équipe!B10</f>
        <v>0</v>
      </c>
      <c r="C10" s="16" t="n">
        <f aca="false">SUM(IF(Équipe!F10=13,1,0),IF(Équipe!K10=13,1,0),IF(Équipe!P10=13,1,0),IF(Équipe!U10=13,1,0),IF(Équipe!Z10=13,1,0),IF(Équipe!AE10=13,1,0),IF(Équipe!AJ10=13,1,0))</f>
        <v>0</v>
      </c>
      <c r="D10" s="16" t="n">
        <f aca="false">$L$2-C10</f>
        <v>7</v>
      </c>
      <c r="E10" s="16" t="n">
        <f aca="false">SUM(Équipe!F10,Équipe!K10,Équipe!P10,Équipe!U10,Équipe!Z10,Équipe!AE10,Équipe!AJ10)</f>
        <v>0</v>
      </c>
      <c r="F10" s="16" t="n">
        <f aca="false">SUM(Équipe!G10,Équipe!L10,Équipe!Q10,Équipe!V10,Équipe!AA10,Équipe!AF10,Équipe!AK10)</f>
        <v>0</v>
      </c>
      <c r="G10" s="16" t="n">
        <f aca="false">E10-F10</f>
        <v>0</v>
      </c>
      <c r="H10" s="16" t="n">
        <f aca="false">IF(B10&lt;&gt;"",100*C10+G10,-1000)</f>
        <v>-1000</v>
      </c>
      <c r="I10" s="16" t="n">
        <f aca="false">RANK(H10,$H$3:$H$50,0)</f>
        <v>1</v>
      </c>
    </row>
    <row r="11" customFormat="false" ht="18.55" hidden="false" customHeight="false" outlineLevel="0" collapsed="false">
      <c r="A11" s="14" t="n">
        <f aca="false">Équipe!A11</f>
        <v>9</v>
      </c>
      <c r="B11" s="16" t="n">
        <f aca="false">Équipe!B11</f>
        <v>0</v>
      </c>
      <c r="C11" s="16" t="n">
        <f aca="false">SUM(IF(Équipe!F11=13,1,0),IF(Équipe!K11=13,1,0),IF(Équipe!P11=13,1,0),IF(Équipe!U11=13,1,0),IF(Équipe!Z11=13,1,0),IF(Équipe!AE11=13,1,0),IF(Équipe!AJ11=13,1,0))</f>
        <v>0</v>
      </c>
      <c r="D11" s="16" t="n">
        <f aca="false">$L$2-C11</f>
        <v>7</v>
      </c>
      <c r="E11" s="16" t="n">
        <f aca="false">SUM(Équipe!F11,Équipe!K11,Équipe!P11,Équipe!U11,Équipe!Z11,Équipe!AE11,Équipe!AJ11)</f>
        <v>0</v>
      </c>
      <c r="F11" s="16" t="n">
        <f aca="false">SUM(Équipe!G11,Équipe!L11,Équipe!Q11,Équipe!V11,Équipe!AA11,Équipe!AF11,Équipe!AK11)</f>
        <v>0</v>
      </c>
      <c r="G11" s="16" t="n">
        <f aca="false">E11-F11</f>
        <v>0</v>
      </c>
      <c r="H11" s="16" t="n">
        <f aca="false">IF(B11&lt;&gt;"",100*C11+G11,-1000)</f>
        <v>-1000</v>
      </c>
      <c r="I11" s="16" t="n">
        <f aca="false">RANK(H11,$H$3:$H$50,0)</f>
        <v>1</v>
      </c>
    </row>
    <row r="12" customFormat="false" ht="18.55" hidden="false" customHeight="false" outlineLevel="0" collapsed="false">
      <c r="A12" s="14" t="n">
        <f aca="false">Équipe!A12</f>
        <v>10</v>
      </c>
      <c r="B12" s="16" t="n">
        <f aca="false">Équipe!B12</f>
        <v>0</v>
      </c>
      <c r="C12" s="16" t="n">
        <f aca="false">SUM(IF(Équipe!F12=13,1,0),IF(Équipe!K12=13,1,0),IF(Équipe!P12=13,1,0),IF(Équipe!U12=13,1,0),IF(Équipe!Z12=13,1,0),IF(Équipe!AE12=13,1,0),IF(Équipe!AJ12=13,1,0))</f>
        <v>0</v>
      </c>
      <c r="D12" s="16" t="n">
        <f aca="false">$L$2-C12</f>
        <v>7</v>
      </c>
      <c r="E12" s="16" t="n">
        <f aca="false">SUM(Équipe!F12,Équipe!K12,Équipe!P12,Équipe!U12,Équipe!Z12,Équipe!AE12,Équipe!AJ12)</f>
        <v>0</v>
      </c>
      <c r="F12" s="16" t="n">
        <f aca="false">SUM(Équipe!G12,Équipe!L12,Équipe!Q12,Équipe!V12,Équipe!AA12,Équipe!AF12,Équipe!AK12)</f>
        <v>0</v>
      </c>
      <c r="G12" s="16" t="n">
        <f aca="false">E12-F12</f>
        <v>0</v>
      </c>
      <c r="H12" s="16" t="n">
        <f aca="false">IF(B12&lt;&gt;"",100*C12+G12,-1000)</f>
        <v>-1000</v>
      </c>
      <c r="I12" s="16" t="n">
        <f aca="false">RANK(H12,$H$3:$H$50,0)</f>
        <v>1</v>
      </c>
    </row>
    <row r="13" customFormat="false" ht="18.55" hidden="false" customHeight="false" outlineLevel="0" collapsed="false">
      <c r="A13" s="14" t="n">
        <f aca="false">Équipe!A13</f>
        <v>11</v>
      </c>
      <c r="B13" s="16" t="n">
        <f aca="false">Équipe!B13</f>
        <v>0</v>
      </c>
      <c r="C13" s="16" t="n">
        <f aca="false">SUM(IF(Équipe!F13=13,1,0),IF(Équipe!K13=13,1,0),IF(Équipe!P13=13,1,0),IF(Équipe!U13=13,1,0),IF(Équipe!Z13=13,1,0),IF(Équipe!AE13=13,1,0),IF(Équipe!AJ13=13,1,0))</f>
        <v>0</v>
      </c>
      <c r="D13" s="16" t="n">
        <f aca="false">$L$2-C13</f>
        <v>7</v>
      </c>
      <c r="E13" s="16" t="n">
        <f aca="false">SUM(Équipe!F13,Équipe!K13,Équipe!P13,Équipe!U13,Équipe!Z13,Équipe!AE13,Équipe!AJ13)</f>
        <v>0</v>
      </c>
      <c r="F13" s="16" t="n">
        <f aca="false">SUM(Équipe!G13,Équipe!L13,Équipe!Q13,Équipe!V13,Équipe!AA13,Équipe!AF13,Équipe!AK13)</f>
        <v>0</v>
      </c>
      <c r="G13" s="16" t="n">
        <f aca="false">E13-F13</f>
        <v>0</v>
      </c>
      <c r="H13" s="16" t="n">
        <f aca="false">IF(B13&lt;&gt;"",100*C13+G13,-1000)</f>
        <v>-1000</v>
      </c>
      <c r="I13" s="16" t="n">
        <f aca="false">RANK(H13,$H$3:$H$50,0)</f>
        <v>1</v>
      </c>
    </row>
    <row r="14" customFormat="false" ht="18.55" hidden="false" customHeight="false" outlineLevel="0" collapsed="false">
      <c r="A14" s="14" t="n">
        <f aca="false">Équipe!A14</f>
        <v>12</v>
      </c>
      <c r="B14" s="16" t="n">
        <f aca="false">Équipe!B14</f>
        <v>0</v>
      </c>
      <c r="C14" s="16" t="n">
        <f aca="false">SUM(IF(Équipe!F14=13,1,0),IF(Équipe!K14=13,1,0),IF(Équipe!P14=13,1,0),IF(Équipe!U14=13,1,0),IF(Équipe!Z14=13,1,0),IF(Équipe!AE14=13,1,0),IF(Équipe!AJ14=13,1,0))</f>
        <v>0</v>
      </c>
      <c r="D14" s="16" t="n">
        <f aca="false">$L$2-C14</f>
        <v>7</v>
      </c>
      <c r="E14" s="16" t="n">
        <f aca="false">SUM(Équipe!F14,Équipe!K14,Équipe!P14,Équipe!U14,Équipe!Z14,Équipe!AE14,Équipe!AJ14)</f>
        <v>0</v>
      </c>
      <c r="F14" s="16" t="n">
        <f aca="false">SUM(Équipe!G14,Équipe!L14,Équipe!Q14,Équipe!V14,Équipe!AA14,Équipe!AF14,Équipe!AK14)</f>
        <v>0</v>
      </c>
      <c r="G14" s="16" t="n">
        <f aca="false">E14-F14</f>
        <v>0</v>
      </c>
      <c r="H14" s="16" t="n">
        <f aca="false">IF(B14&lt;&gt;"",100*C14+G14,-1000)</f>
        <v>-1000</v>
      </c>
      <c r="I14" s="16" t="n">
        <f aca="false">RANK(H14,$H$3:$H$50,0)</f>
        <v>1</v>
      </c>
    </row>
    <row r="15" customFormat="false" ht="18.55" hidden="false" customHeight="false" outlineLevel="0" collapsed="false">
      <c r="A15" s="14" t="n">
        <f aca="false">Équipe!A15</f>
        <v>13</v>
      </c>
      <c r="B15" s="16" t="n">
        <f aca="false">Équipe!B15</f>
        <v>0</v>
      </c>
      <c r="C15" s="16" t="n">
        <f aca="false">SUM(IF(Équipe!F15=13,1,0),IF(Équipe!K15=13,1,0),IF(Équipe!P15=13,1,0),IF(Équipe!U15=13,1,0),IF(Équipe!Z15=13,1,0),IF(Équipe!AE15=13,1,0),IF(Équipe!AJ15=13,1,0))</f>
        <v>0</v>
      </c>
      <c r="D15" s="16" t="n">
        <f aca="false">$L$2-C15</f>
        <v>7</v>
      </c>
      <c r="E15" s="16" t="n">
        <f aca="false">SUM(Équipe!F15,Équipe!K15,Équipe!P15,Équipe!U15,Équipe!Z15,Équipe!AE15,Équipe!AJ15)</f>
        <v>0</v>
      </c>
      <c r="F15" s="16" t="n">
        <f aca="false">SUM(Équipe!G15,Équipe!L15,Équipe!Q15,Équipe!V15,Équipe!AA15,Équipe!AF15,Équipe!AK15)</f>
        <v>0</v>
      </c>
      <c r="G15" s="16" t="n">
        <f aca="false">E15-F15</f>
        <v>0</v>
      </c>
      <c r="H15" s="16" t="n">
        <f aca="false">IF(B15&lt;&gt;"",100*C15+G15,-1000)</f>
        <v>-1000</v>
      </c>
      <c r="I15" s="16" t="n">
        <f aca="false">RANK(H15,$H$3:$H$50,0)</f>
        <v>1</v>
      </c>
    </row>
    <row r="16" customFormat="false" ht="18.55" hidden="false" customHeight="false" outlineLevel="0" collapsed="false">
      <c r="A16" s="14" t="n">
        <f aca="false">Équipe!A16</f>
        <v>14</v>
      </c>
      <c r="B16" s="16" t="n">
        <f aca="false">Équipe!B16</f>
        <v>0</v>
      </c>
      <c r="C16" s="16" t="n">
        <f aca="false">SUM(IF(Équipe!F16=13,1,0),IF(Équipe!K16=13,1,0),IF(Équipe!P16=13,1,0),IF(Équipe!U16=13,1,0),IF(Équipe!Z16=13,1,0),IF(Équipe!AE16=13,1,0),IF(Équipe!AJ16=13,1,0))</f>
        <v>0</v>
      </c>
      <c r="D16" s="16" t="n">
        <f aca="false">$L$2-C16</f>
        <v>7</v>
      </c>
      <c r="E16" s="16" t="n">
        <f aca="false">SUM(Équipe!F16,Équipe!K16,Équipe!P16,Équipe!U16,Équipe!Z16,Équipe!AE16,Équipe!AJ16)</f>
        <v>0</v>
      </c>
      <c r="F16" s="16" t="n">
        <f aca="false">SUM(Équipe!G16,Équipe!L16,Équipe!Q16,Équipe!V16,Équipe!AA16,Équipe!AF16,Équipe!AK16)</f>
        <v>0</v>
      </c>
      <c r="G16" s="16" t="n">
        <f aca="false">E16-F16</f>
        <v>0</v>
      </c>
      <c r="H16" s="16" t="n">
        <f aca="false">IF(B16&lt;&gt;"",100*C16+G16,-1000)</f>
        <v>-1000</v>
      </c>
      <c r="I16" s="16" t="n">
        <f aca="false">RANK(H16,$H$3:$H$50,0)</f>
        <v>1</v>
      </c>
    </row>
    <row r="17" customFormat="false" ht="18.55" hidden="false" customHeight="false" outlineLevel="0" collapsed="false">
      <c r="A17" s="14" t="n">
        <f aca="false">Équipe!A17</f>
        <v>15</v>
      </c>
      <c r="B17" s="16" t="n">
        <f aca="false">Équipe!B17</f>
        <v>0</v>
      </c>
      <c r="C17" s="16" t="n">
        <f aca="false">SUM(IF(Équipe!F17=13,1,0),IF(Équipe!K17=13,1,0),IF(Équipe!P17=13,1,0),IF(Équipe!U17=13,1,0),IF(Équipe!Z17=13,1,0),IF(Équipe!AE17=13,1,0),IF(Équipe!AJ17=13,1,0))</f>
        <v>0</v>
      </c>
      <c r="D17" s="16" t="n">
        <f aca="false">$L$2-C17</f>
        <v>7</v>
      </c>
      <c r="E17" s="16" t="n">
        <f aca="false">SUM(Équipe!F17,Équipe!K17,Équipe!P17,Équipe!U17,Équipe!Z17,Équipe!AE17,Équipe!AJ17)</f>
        <v>0</v>
      </c>
      <c r="F17" s="16" t="n">
        <f aca="false">SUM(Équipe!G17,Équipe!L17,Équipe!Q17,Équipe!V17,Équipe!AA17,Équipe!AF17,Équipe!AK17)</f>
        <v>0</v>
      </c>
      <c r="G17" s="16" t="n">
        <f aca="false">E17-F17</f>
        <v>0</v>
      </c>
      <c r="H17" s="16" t="n">
        <f aca="false">IF(B17&lt;&gt;"",100*C17+G17,-1000)</f>
        <v>-1000</v>
      </c>
      <c r="I17" s="16" t="n">
        <f aca="false">RANK(H17,$H$3:$H$50,0)</f>
        <v>1</v>
      </c>
    </row>
    <row r="18" customFormat="false" ht="18.55" hidden="false" customHeight="false" outlineLevel="0" collapsed="false">
      <c r="A18" s="14" t="n">
        <f aca="false">Équipe!A18</f>
        <v>16</v>
      </c>
      <c r="B18" s="16" t="n">
        <f aca="false">Équipe!B18</f>
        <v>0</v>
      </c>
      <c r="C18" s="16" t="n">
        <f aca="false">SUM(IF(Équipe!F18=13,1,0),IF(Équipe!K18=13,1,0),IF(Équipe!P18=13,1,0),IF(Équipe!U18=13,1,0),IF(Équipe!Z18=13,1,0),IF(Équipe!AE18=13,1,0),IF(Équipe!AJ18=13,1,0))</f>
        <v>0</v>
      </c>
      <c r="D18" s="16" t="n">
        <f aca="false">$L$2-C18</f>
        <v>7</v>
      </c>
      <c r="E18" s="16" t="n">
        <f aca="false">SUM(Équipe!F18,Équipe!K18,Équipe!P18,Équipe!U18,Équipe!Z18,Équipe!AE18,Équipe!AJ18)</f>
        <v>0</v>
      </c>
      <c r="F18" s="16" t="n">
        <f aca="false">SUM(Équipe!G18,Équipe!L18,Équipe!Q18,Équipe!V18,Équipe!AA18,Équipe!AF18,Équipe!AK18)</f>
        <v>0</v>
      </c>
      <c r="G18" s="16" t="n">
        <f aca="false">E18-F18</f>
        <v>0</v>
      </c>
      <c r="H18" s="16" t="n">
        <f aca="false">IF(B18&lt;&gt;"",100*C18+G18,-1000)</f>
        <v>-1000</v>
      </c>
      <c r="I18" s="16" t="n">
        <f aca="false">RANK(H18,$H$3:$H$50,0)</f>
        <v>1</v>
      </c>
    </row>
    <row r="19" customFormat="false" ht="18.55" hidden="false" customHeight="false" outlineLevel="0" collapsed="false">
      <c r="A19" s="14" t="n">
        <f aca="false">Équipe!A19</f>
        <v>17</v>
      </c>
      <c r="B19" s="16" t="n">
        <f aca="false">Équipe!B19</f>
        <v>0</v>
      </c>
      <c r="C19" s="16" t="n">
        <f aca="false">SUM(IF(Équipe!F19=13,1,0),IF(Équipe!K19=13,1,0),IF(Équipe!P19=13,1,0),IF(Équipe!U19=13,1,0),IF(Équipe!Z19=13,1,0),IF(Équipe!AE19=13,1,0),IF(Équipe!AJ19=13,1,0))</f>
        <v>0</v>
      </c>
      <c r="D19" s="16" t="n">
        <f aca="false">$L$2-C19</f>
        <v>7</v>
      </c>
      <c r="E19" s="16" t="n">
        <f aca="false">SUM(Équipe!F19,Équipe!K19,Équipe!P19,Équipe!U19,Équipe!Z19,Équipe!AE19,Équipe!AJ19)</f>
        <v>0</v>
      </c>
      <c r="F19" s="16" t="n">
        <f aca="false">SUM(Équipe!G19,Équipe!L19,Équipe!Q19,Équipe!V19,Équipe!AA19,Équipe!AF19,Équipe!AK19)</f>
        <v>0</v>
      </c>
      <c r="G19" s="16" t="n">
        <f aca="false">E19-F19</f>
        <v>0</v>
      </c>
      <c r="H19" s="16" t="n">
        <f aca="false">IF(B19&lt;&gt;"",100*C19+G19,-1000)</f>
        <v>-1000</v>
      </c>
      <c r="I19" s="16" t="n">
        <f aca="false">RANK(H19,$H$3:$H$50,0)</f>
        <v>1</v>
      </c>
    </row>
    <row r="20" customFormat="false" ht="18.55" hidden="false" customHeight="false" outlineLevel="0" collapsed="false">
      <c r="A20" s="14" t="n">
        <f aca="false">Équipe!A20</f>
        <v>18</v>
      </c>
      <c r="B20" s="16" t="n">
        <f aca="false">Équipe!B20</f>
        <v>0</v>
      </c>
      <c r="C20" s="16" t="n">
        <f aca="false">SUM(IF(Équipe!F20=13,1,0),IF(Équipe!K20=13,1,0),IF(Équipe!P20=13,1,0),IF(Équipe!U20=13,1,0),IF(Équipe!Z20=13,1,0),IF(Équipe!AE20=13,1,0),IF(Équipe!AJ20=13,1,0))</f>
        <v>0</v>
      </c>
      <c r="D20" s="16" t="n">
        <f aca="false">$L$2-C20</f>
        <v>7</v>
      </c>
      <c r="E20" s="16" t="n">
        <f aca="false">SUM(Équipe!F20,Équipe!K20,Équipe!P20,Équipe!U20,Équipe!Z20,Équipe!AE20,Équipe!AJ20)</f>
        <v>0</v>
      </c>
      <c r="F20" s="16" t="n">
        <f aca="false">SUM(Équipe!G20,Équipe!L20,Équipe!Q20,Équipe!V20,Équipe!AA20,Équipe!AF20,Équipe!AK20)</f>
        <v>0</v>
      </c>
      <c r="G20" s="16" t="n">
        <f aca="false">E20-F20</f>
        <v>0</v>
      </c>
      <c r="H20" s="16" t="n">
        <f aca="false">IF(B20&lt;&gt;"",100*C20+G20,-1000)</f>
        <v>-1000</v>
      </c>
      <c r="I20" s="16" t="n">
        <f aca="false">RANK(H20,$H$3:$H$50,0)</f>
        <v>1</v>
      </c>
    </row>
    <row r="21" customFormat="false" ht="18.55" hidden="false" customHeight="false" outlineLevel="0" collapsed="false">
      <c r="A21" s="14" t="n">
        <f aca="false">Équipe!A21</f>
        <v>19</v>
      </c>
      <c r="B21" s="16" t="n">
        <f aca="false">Équipe!B21</f>
        <v>0</v>
      </c>
      <c r="C21" s="16" t="n">
        <f aca="false">SUM(IF(Équipe!F21=13,1,0),IF(Équipe!K21=13,1,0),IF(Équipe!P21=13,1,0),IF(Équipe!U21=13,1,0),IF(Équipe!Z21=13,1,0),IF(Équipe!AE21=13,1,0),IF(Équipe!AJ21=13,1,0))</f>
        <v>0</v>
      </c>
      <c r="D21" s="16" t="n">
        <f aca="false">$L$2-C21</f>
        <v>7</v>
      </c>
      <c r="E21" s="16" t="n">
        <f aca="false">SUM(Équipe!F21,Équipe!K21,Équipe!P21,Équipe!U21,Équipe!Z21,Équipe!AE21,Équipe!AJ21)</f>
        <v>0</v>
      </c>
      <c r="F21" s="16" t="n">
        <f aca="false">SUM(Équipe!G21,Équipe!L21,Équipe!Q21,Équipe!V21,Équipe!AA21,Équipe!AF21,Équipe!AK21)</f>
        <v>0</v>
      </c>
      <c r="G21" s="16" t="n">
        <f aca="false">E21-F21</f>
        <v>0</v>
      </c>
      <c r="H21" s="16" t="n">
        <f aca="false">IF(B21&lt;&gt;"",100*C21+G21,-1000)</f>
        <v>-1000</v>
      </c>
      <c r="I21" s="16" t="n">
        <f aca="false">RANK(H21,$H$3:$H$50,0)</f>
        <v>1</v>
      </c>
    </row>
    <row r="22" customFormat="false" ht="18.55" hidden="false" customHeight="false" outlineLevel="0" collapsed="false">
      <c r="A22" s="14" t="n">
        <f aca="false">Équipe!A22</f>
        <v>20</v>
      </c>
      <c r="B22" s="16" t="n">
        <f aca="false">Équipe!B22</f>
        <v>0</v>
      </c>
      <c r="C22" s="16" t="n">
        <f aca="false">SUM(IF(Équipe!F22=13,1,0),IF(Équipe!K22=13,1,0),IF(Équipe!P22=13,1,0),IF(Équipe!U22=13,1,0),IF(Équipe!Z22=13,1,0),IF(Équipe!AE22=13,1,0),IF(Équipe!AJ22=13,1,0))</f>
        <v>0</v>
      </c>
      <c r="D22" s="16" t="n">
        <f aca="false">$L$2-C22</f>
        <v>7</v>
      </c>
      <c r="E22" s="16" t="n">
        <f aca="false">SUM(Équipe!F22,Équipe!K22,Équipe!P22,Équipe!U22,Équipe!Z22,Équipe!AE22,Équipe!AJ22)</f>
        <v>0</v>
      </c>
      <c r="F22" s="16" t="n">
        <f aca="false">SUM(Équipe!G22,Équipe!L22,Équipe!Q22,Équipe!V22,Équipe!AA22,Équipe!AF22,Équipe!AK22)</f>
        <v>0</v>
      </c>
      <c r="G22" s="16" t="n">
        <f aca="false">E22-F22</f>
        <v>0</v>
      </c>
      <c r="H22" s="16" t="n">
        <f aca="false">IF(B22&lt;&gt;"",100*C22+G22,-1000)</f>
        <v>-1000</v>
      </c>
      <c r="I22" s="16" t="n">
        <f aca="false">RANK(H22,$H$3:$H$50,0)</f>
        <v>1</v>
      </c>
    </row>
    <row r="23" customFormat="false" ht="18.55" hidden="false" customHeight="false" outlineLevel="0" collapsed="false">
      <c r="A23" s="14" t="n">
        <f aca="false">Équipe!A23</f>
        <v>21</v>
      </c>
      <c r="B23" s="16" t="n">
        <f aca="false">Équipe!B23</f>
        <v>0</v>
      </c>
      <c r="C23" s="16" t="n">
        <f aca="false">SUM(IF(Équipe!F23=13,1,0),IF(Équipe!K23=13,1,0),IF(Équipe!P23=13,1,0),IF(Équipe!U23=13,1,0),IF(Équipe!Z23=13,1,0),IF(Équipe!AE23=13,1,0),IF(Équipe!AJ23=13,1,0))</f>
        <v>0</v>
      </c>
      <c r="D23" s="16" t="n">
        <f aca="false">$L$2-C23</f>
        <v>7</v>
      </c>
      <c r="E23" s="16" t="n">
        <f aca="false">SUM(Équipe!F23,Équipe!K23,Équipe!P23,Équipe!U23,Équipe!Z23,Équipe!AE23,Équipe!AJ23)</f>
        <v>0</v>
      </c>
      <c r="F23" s="16" t="n">
        <f aca="false">SUM(Équipe!G23,Équipe!L23,Équipe!Q23,Équipe!V23,Équipe!AA23,Équipe!AF23,Équipe!AK23)</f>
        <v>0</v>
      </c>
      <c r="G23" s="16" t="n">
        <f aca="false">E23-F23</f>
        <v>0</v>
      </c>
      <c r="H23" s="16" t="n">
        <f aca="false">IF(B23&lt;&gt;"",100*C23+G23,-1000)</f>
        <v>-1000</v>
      </c>
      <c r="I23" s="16" t="n">
        <f aca="false">RANK(H23,$H$3:$H$50,0)</f>
        <v>1</v>
      </c>
    </row>
    <row r="24" customFormat="false" ht="18.55" hidden="false" customHeight="false" outlineLevel="0" collapsed="false">
      <c r="A24" s="14" t="n">
        <f aca="false">Équipe!A24</f>
        <v>22</v>
      </c>
      <c r="B24" s="16" t="n">
        <f aca="false">Équipe!B24</f>
        <v>0</v>
      </c>
      <c r="C24" s="16" t="n">
        <f aca="false">SUM(IF(Équipe!F24=13,1,0),IF(Équipe!K24=13,1,0),IF(Équipe!P24=13,1,0),IF(Équipe!U24=13,1,0),IF(Équipe!Z24=13,1,0),IF(Équipe!AE24=13,1,0),IF(Équipe!AJ24=13,1,0))</f>
        <v>0</v>
      </c>
      <c r="D24" s="16" t="n">
        <f aca="false">$L$2-C24</f>
        <v>7</v>
      </c>
      <c r="E24" s="16" t="n">
        <f aca="false">SUM(Équipe!F24,Équipe!K24,Équipe!P24,Équipe!U24,Équipe!Z24,Équipe!AE24,Équipe!AJ24)</f>
        <v>0</v>
      </c>
      <c r="F24" s="16" t="n">
        <f aca="false">SUM(Équipe!G24,Équipe!L24,Équipe!Q24,Équipe!V24,Équipe!AA24,Équipe!AF24,Équipe!AK24)</f>
        <v>0</v>
      </c>
      <c r="G24" s="16" t="n">
        <f aca="false">E24-F24</f>
        <v>0</v>
      </c>
      <c r="H24" s="16" t="n">
        <f aca="false">IF(B24&lt;&gt;"",100*C24+G24,-1000)</f>
        <v>-1000</v>
      </c>
      <c r="I24" s="16" t="n">
        <f aca="false">RANK(H24,$H$3:$H$50,0)</f>
        <v>1</v>
      </c>
    </row>
    <row r="25" customFormat="false" ht="18.55" hidden="false" customHeight="false" outlineLevel="0" collapsed="false">
      <c r="A25" s="14" t="n">
        <f aca="false">Équipe!A25</f>
        <v>23</v>
      </c>
      <c r="B25" s="16" t="n">
        <f aca="false">Équipe!B25</f>
        <v>0</v>
      </c>
      <c r="C25" s="16" t="n">
        <f aca="false">SUM(IF(Équipe!F25=13,1,0),IF(Équipe!K25=13,1,0),IF(Équipe!P25=13,1,0),IF(Équipe!U25=13,1,0),IF(Équipe!Z25=13,1,0),IF(Équipe!AE25=13,1,0),IF(Équipe!AJ25=13,1,0))</f>
        <v>0</v>
      </c>
      <c r="D25" s="16" t="n">
        <f aca="false">$L$2-C25</f>
        <v>7</v>
      </c>
      <c r="E25" s="16" t="n">
        <f aca="false">SUM(Équipe!F25,Équipe!K25,Équipe!P25,Équipe!U25,Équipe!Z25,Équipe!AE25,Équipe!AJ25)</f>
        <v>0</v>
      </c>
      <c r="F25" s="16" t="n">
        <f aca="false">SUM(Équipe!G25,Équipe!L25,Équipe!Q25,Équipe!V25,Équipe!AA25,Équipe!AF25,Équipe!AK25)</f>
        <v>0</v>
      </c>
      <c r="G25" s="16" t="n">
        <f aca="false">E25-F25</f>
        <v>0</v>
      </c>
      <c r="H25" s="16" t="n">
        <f aca="false">IF(B25&lt;&gt;"",100*C25+G25,-1000)</f>
        <v>-1000</v>
      </c>
      <c r="I25" s="16" t="n">
        <f aca="false">RANK(H25,$H$3:$H$50,0)</f>
        <v>1</v>
      </c>
    </row>
    <row r="26" customFormat="false" ht="18.55" hidden="false" customHeight="false" outlineLevel="0" collapsed="false">
      <c r="A26" s="14" t="n">
        <f aca="false">Équipe!A26</f>
        <v>24</v>
      </c>
      <c r="B26" s="16" t="n">
        <f aca="false">Équipe!B26</f>
        <v>0</v>
      </c>
      <c r="C26" s="16" t="n">
        <f aca="false">SUM(IF(Équipe!F26=13,1,0),IF(Équipe!K26=13,1,0),IF(Équipe!P26=13,1,0),IF(Équipe!U26=13,1,0),IF(Équipe!Z26=13,1,0),IF(Équipe!AE26=13,1,0),IF(Équipe!AJ26=13,1,0))</f>
        <v>0</v>
      </c>
      <c r="D26" s="16" t="n">
        <f aca="false">$L$2-C26</f>
        <v>7</v>
      </c>
      <c r="E26" s="16" t="n">
        <f aca="false">SUM(Équipe!F26,Équipe!K26,Équipe!P26,Équipe!U26,Équipe!Z26,Équipe!AE26,Équipe!AJ26)</f>
        <v>0</v>
      </c>
      <c r="F26" s="16" t="n">
        <f aca="false">SUM(Équipe!G26,Équipe!L26,Équipe!Q26,Équipe!V26,Équipe!AA26,Équipe!AF26,Équipe!AK26)</f>
        <v>0</v>
      </c>
      <c r="G26" s="16" t="n">
        <f aca="false">E26-F26</f>
        <v>0</v>
      </c>
      <c r="H26" s="16" t="n">
        <f aca="false">IF(B26&lt;&gt;"",100*C26+G26,-1000)</f>
        <v>-1000</v>
      </c>
      <c r="I26" s="16" t="n">
        <f aca="false">RANK(H26,$H$3:$H$50,0)</f>
        <v>1</v>
      </c>
    </row>
    <row r="27" customFormat="false" ht="18.55" hidden="false" customHeight="false" outlineLevel="0" collapsed="false">
      <c r="A27" s="14" t="n">
        <f aca="false">Équipe!A27</f>
        <v>25</v>
      </c>
      <c r="B27" s="16" t="n">
        <f aca="false">Équipe!B27</f>
        <v>0</v>
      </c>
      <c r="C27" s="16" t="n">
        <f aca="false">SUM(IF(Équipe!F27=13,1,0),IF(Équipe!K27=13,1,0),IF(Équipe!P27=13,1,0),IF(Équipe!U27=13,1,0),IF(Équipe!Z27=13,1,0),IF(Équipe!AE27=13,1,0),IF(Équipe!AJ27=13,1,0))</f>
        <v>0</v>
      </c>
      <c r="D27" s="16" t="n">
        <f aca="false">$L$2-C27</f>
        <v>7</v>
      </c>
      <c r="E27" s="16" t="n">
        <f aca="false">SUM(Équipe!F27,Équipe!K27,Équipe!P27,Équipe!U27,Équipe!Z27,Équipe!AE27,Équipe!AJ27)</f>
        <v>0</v>
      </c>
      <c r="F27" s="16" t="n">
        <f aca="false">SUM(Équipe!G27,Équipe!L27,Équipe!Q27,Équipe!V27,Équipe!AA27,Équipe!AF27,Équipe!AK27)</f>
        <v>0</v>
      </c>
      <c r="G27" s="16" t="n">
        <f aca="false">E27-F27</f>
        <v>0</v>
      </c>
      <c r="H27" s="16" t="n">
        <f aca="false">IF(B27&lt;&gt;"",100*C27+G27,-1000)</f>
        <v>-1000</v>
      </c>
      <c r="I27" s="16" t="n">
        <f aca="false">RANK(H27,$H$3:$H$50,0)</f>
        <v>1</v>
      </c>
    </row>
    <row r="28" customFormat="false" ht="18.55" hidden="false" customHeight="false" outlineLevel="0" collapsed="false">
      <c r="A28" s="14" t="n">
        <f aca="false">Équipe!A28</f>
        <v>26</v>
      </c>
      <c r="B28" s="16" t="n">
        <f aca="false">Équipe!B28</f>
        <v>0</v>
      </c>
      <c r="C28" s="16" t="n">
        <f aca="false">SUM(IF(Équipe!F28=13,1,0),IF(Équipe!K28=13,1,0),IF(Équipe!P28=13,1,0),IF(Équipe!U28=13,1,0),IF(Équipe!Z28=13,1,0),IF(Équipe!AE28=13,1,0),IF(Équipe!AJ28=13,1,0))</f>
        <v>0</v>
      </c>
      <c r="D28" s="16" t="n">
        <f aca="false">$L$2-C28</f>
        <v>7</v>
      </c>
      <c r="E28" s="16" t="n">
        <f aca="false">SUM(Équipe!F28,Équipe!K28,Équipe!P28,Équipe!U28,Équipe!Z28,Équipe!AE28,Équipe!AJ28)</f>
        <v>0</v>
      </c>
      <c r="F28" s="16" t="n">
        <f aca="false">SUM(Équipe!G28,Équipe!L28,Équipe!Q28,Équipe!V28,Équipe!AA28,Équipe!AF28,Équipe!AK28)</f>
        <v>0</v>
      </c>
      <c r="G28" s="16" t="n">
        <f aca="false">E28-F28</f>
        <v>0</v>
      </c>
      <c r="H28" s="16" t="n">
        <f aca="false">IF(B28&lt;&gt;"",100*C28+G28,-1000)</f>
        <v>-1000</v>
      </c>
      <c r="I28" s="16" t="n">
        <f aca="false">RANK(H28,$H$3:$H$50,0)</f>
        <v>1</v>
      </c>
    </row>
    <row r="29" customFormat="false" ht="18.55" hidden="false" customHeight="false" outlineLevel="0" collapsed="false">
      <c r="A29" s="14" t="n">
        <f aca="false">Équipe!A29</f>
        <v>27</v>
      </c>
      <c r="B29" s="16" t="n">
        <f aca="false">Équipe!B29</f>
        <v>0</v>
      </c>
      <c r="C29" s="16" t="n">
        <f aca="false">SUM(IF(Équipe!F29=13,1,0),IF(Équipe!K29=13,1,0),IF(Équipe!P29=13,1,0),IF(Équipe!U29=13,1,0),IF(Équipe!Z29=13,1,0),IF(Équipe!AE29=13,1,0),IF(Équipe!AJ29=13,1,0))</f>
        <v>0</v>
      </c>
      <c r="D29" s="16" t="n">
        <f aca="false">$L$2-C29</f>
        <v>7</v>
      </c>
      <c r="E29" s="16" t="n">
        <f aca="false">SUM(Équipe!F29,Équipe!K29,Équipe!P29,Équipe!U29,Équipe!Z29,Équipe!AE29,Équipe!AJ29)</f>
        <v>0</v>
      </c>
      <c r="F29" s="16" t="n">
        <f aca="false">SUM(Équipe!G29,Équipe!L29,Équipe!Q29,Équipe!V29,Équipe!AA29,Équipe!AF29,Équipe!AK29)</f>
        <v>0</v>
      </c>
      <c r="G29" s="16" t="n">
        <f aca="false">E29-F29</f>
        <v>0</v>
      </c>
      <c r="H29" s="16" t="n">
        <f aca="false">IF(B29&lt;&gt;"",100*C29+G29,-1000)</f>
        <v>-1000</v>
      </c>
      <c r="I29" s="16" t="n">
        <f aca="false">RANK(H29,$H$3:$H$50,0)</f>
        <v>1</v>
      </c>
    </row>
    <row r="30" customFormat="false" ht="18.55" hidden="false" customHeight="false" outlineLevel="0" collapsed="false">
      <c r="A30" s="14" t="n">
        <f aca="false">Équipe!A30</f>
        <v>28</v>
      </c>
      <c r="B30" s="16" t="n">
        <f aca="false">Équipe!B30</f>
        <v>0</v>
      </c>
      <c r="C30" s="16" t="n">
        <f aca="false">SUM(IF(Équipe!F30=13,1,0),IF(Équipe!K30=13,1,0),IF(Équipe!P30=13,1,0),IF(Équipe!U30=13,1,0),IF(Équipe!Z30=13,1,0),IF(Équipe!AE30=13,1,0),IF(Équipe!AJ30=13,1,0))</f>
        <v>0</v>
      </c>
      <c r="D30" s="16" t="n">
        <f aca="false">$L$2-C30</f>
        <v>7</v>
      </c>
      <c r="E30" s="16" t="n">
        <f aca="false">SUM(Équipe!F30,Équipe!K30,Équipe!P30,Équipe!U30,Équipe!Z30,Équipe!AE30,Équipe!AJ30)</f>
        <v>0</v>
      </c>
      <c r="F30" s="16" t="n">
        <f aca="false">SUM(Équipe!G30,Équipe!L30,Équipe!Q30,Équipe!V30,Équipe!AA30,Équipe!AF30,Équipe!AK30)</f>
        <v>0</v>
      </c>
      <c r="G30" s="16" t="n">
        <f aca="false">E30-F30</f>
        <v>0</v>
      </c>
      <c r="H30" s="16" t="n">
        <f aca="false">IF(B30&lt;&gt;"",100*C30+G30,-1000)</f>
        <v>-1000</v>
      </c>
      <c r="I30" s="16" t="n">
        <f aca="false">RANK(H30,$H$3:$H$50,0)</f>
        <v>1</v>
      </c>
    </row>
    <row r="31" customFormat="false" ht="18.55" hidden="false" customHeight="false" outlineLevel="0" collapsed="false">
      <c r="A31" s="14" t="n">
        <f aca="false">Équipe!A31</f>
        <v>29</v>
      </c>
      <c r="B31" s="16" t="n">
        <f aca="false">Équipe!B31</f>
        <v>0</v>
      </c>
      <c r="C31" s="16" t="n">
        <f aca="false">SUM(IF(Équipe!F31=13,1,0),IF(Équipe!K31=13,1,0),IF(Équipe!P31=13,1,0),IF(Équipe!U31=13,1,0),IF(Équipe!Z31=13,1,0),IF(Équipe!AE31=13,1,0),IF(Équipe!AJ31=13,1,0))</f>
        <v>0</v>
      </c>
      <c r="D31" s="16" t="n">
        <f aca="false">$L$2-C31</f>
        <v>7</v>
      </c>
      <c r="E31" s="16" t="n">
        <f aca="false">SUM(Équipe!F31,Équipe!K31,Équipe!P31,Équipe!U31,Équipe!Z31,Équipe!AE31,Équipe!AJ31)</f>
        <v>0</v>
      </c>
      <c r="F31" s="16" t="n">
        <f aca="false">SUM(Équipe!G31,Équipe!L31,Équipe!Q31,Équipe!V31,Équipe!AA31,Équipe!AF31,Équipe!AK31)</f>
        <v>0</v>
      </c>
      <c r="G31" s="16" t="n">
        <f aca="false">E31-F31</f>
        <v>0</v>
      </c>
      <c r="H31" s="16" t="n">
        <f aca="false">IF(B31&lt;&gt;"",100*C31+G31,-1000)</f>
        <v>-1000</v>
      </c>
      <c r="I31" s="16" t="n">
        <f aca="false">RANK(H31,$H$3:$H$50,0)</f>
        <v>1</v>
      </c>
    </row>
    <row r="32" customFormat="false" ht="18.55" hidden="false" customHeight="false" outlineLevel="0" collapsed="false">
      <c r="A32" s="14" t="n">
        <f aca="false">Équipe!A32</f>
        <v>30</v>
      </c>
      <c r="B32" s="16" t="n">
        <f aca="false">Équipe!B32</f>
        <v>0</v>
      </c>
      <c r="C32" s="16" t="n">
        <f aca="false">SUM(IF(Équipe!F32=13,1,0),IF(Équipe!K32=13,1,0),IF(Équipe!P32=13,1,0),IF(Équipe!U32=13,1,0),IF(Équipe!Z32=13,1,0),IF(Équipe!AE32=13,1,0),IF(Équipe!AJ32=13,1,0))</f>
        <v>0</v>
      </c>
      <c r="D32" s="16" t="n">
        <f aca="false">$L$2-C32</f>
        <v>7</v>
      </c>
      <c r="E32" s="16" t="n">
        <f aca="false">SUM(Équipe!F32,Équipe!K32,Équipe!P32,Équipe!U32,Équipe!Z32,Équipe!AE32,Équipe!AJ32)</f>
        <v>0</v>
      </c>
      <c r="F32" s="16" t="n">
        <f aca="false">SUM(Équipe!G32,Équipe!L32,Équipe!Q32,Équipe!V32,Équipe!AA32,Équipe!AF32,Équipe!AK32)</f>
        <v>0</v>
      </c>
      <c r="G32" s="16" t="n">
        <f aca="false">E32-F32</f>
        <v>0</v>
      </c>
      <c r="H32" s="16" t="n">
        <f aca="false">IF(B32&lt;&gt;"",100*C32+G32,-1000)</f>
        <v>-1000</v>
      </c>
      <c r="I32" s="16" t="n">
        <f aca="false">RANK(H32,$H$3:$H$50,0)</f>
        <v>1</v>
      </c>
    </row>
    <row r="33" customFormat="false" ht="18.55" hidden="false" customHeight="false" outlineLevel="0" collapsed="false">
      <c r="A33" s="14" t="n">
        <f aca="false">Équipe!A33</f>
        <v>31</v>
      </c>
      <c r="B33" s="16" t="n">
        <f aca="false">Équipe!B33</f>
        <v>0</v>
      </c>
      <c r="C33" s="16" t="n">
        <f aca="false">SUM(IF(Équipe!F33=13,1,0),IF(Équipe!K33=13,1,0),IF(Équipe!P33=13,1,0),IF(Équipe!U33=13,1,0),IF(Équipe!Z33=13,1,0),IF(Équipe!AE33=13,1,0),IF(Équipe!AJ33=13,1,0))</f>
        <v>0</v>
      </c>
      <c r="D33" s="16" t="n">
        <f aca="false">$L$2-C33</f>
        <v>7</v>
      </c>
      <c r="E33" s="16" t="n">
        <f aca="false">SUM(Équipe!F33,Équipe!K33,Équipe!P33,Équipe!U33,Équipe!Z33,Équipe!AE33,Équipe!AJ33)</f>
        <v>0</v>
      </c>
      <c r="F33" s="16" t="n">
        <f aca="false">SUM(Équipe!G33,Équipe!L33,Équipe!Q33,Équipe!V33,Équipe!AA33,Équipe!AF33,Équipe!AK33)</f>
        <v>0</v>
      </c>
      <c r="G33" s="16" t="n">
        <f aca="false">E33-F33</f>
        <v>0</v>
      </c>
      <c r="H33" s="16" t="n">
        <f aca="false">IF(B33&lt;&gt;"",100*C33+G33,-1000)</f>
        <v>-1000</v>
      </c>
      <c r="I33" s="16" t="n">
        <f aca="false">RANK(H33,$H$3:$H$50,0)</f>
        <v>1</v>
      </c>
    </row>
    <row r="34" customFormat="false" ht="18.55" hidden="false" customHeight="false" outlineLevel="0" collapsed="false">
      <c r="A34" s="14" t="n">
        <f aca="false">Équipe!A34</f>
        <v>32</v>
      </c>
      <c r="B34" s="16" t="n">
        <f aca="false">Équipe!B34</f>
        <v>0</v>
      </c>
      <c r="C34" s="16" t="n">
        <f aca="false">SUM(IF(Équipe!F34=13,1,0),IF(Équipe!K34=13,1,0),IF(Équipe!P34=13,1,0),IF(Équipe!U34=13,1,0),IF(Équipe!Z34=13,1,0),IF(Équipe!AE34=13,1,0),IF(Équipe!AJ34=13,1,0))</f>
        <v>0</v>
      </c>
      <c r="D34" s="16" t="n">
        <f aca="false">$L$2-C34</f>
        <v>7</v>
      </c>
      <c r="E34" s="16" t="n">
        <f aca="false">SUM(Équipe!F34,Équipe!K34,Équipe!P34,Équipe!U34,Équipe!Z34,Équipe!AE34,Équipe!AJ34)</f>
        <v>0</v>
      </c>
      <c r="F34" s="16" t="n">
        <f aca="false">SUM(Équipe!G34,Équipe!L34,Équipe!Q34,Équipe!V34,Équipe!AA34,Équipe!AF34,Équipe!AK34)</f>
        <v>0</v>
      </c>
      <c r="G34" s="16" t="n">
        <f aca="false">E34-F34</f>
        <v>0</v>
      </c>
      <c r="H34" s="16" t="n">
        <f aca="false">IF(B34&lt;&gt;"",100*C34+G34,-1000)</f>
        <v>-1000</v>
      </c>
      <c r="I34" s="16" t="n">
        <f aca="false">RANK(H34,$H$3:$H$50,0)</f>
        <v>1</v>
      </c>
    </row>
    <row r="35" customFormat="false" ht="18.55" hidden="false" customHeight="false" outlineLevel="0" collapsed="false">
      <c r="A35" s="14" t="n">
        <f aca="false">Équipe!A35</f>
        <v>33</v>
      </c>
      <c r="B35" s="16" t="n">
        <f aca="false">Équipe!B35</f>
        <v>0</v>
      </c>
      <c r="C35" s="16" t="n">
        <f aca="false">SUM(IF(Équipe!F35=13,1,0),IF(Équipe!K35=13,1,0),IF(Équipe!P35=13,1,0),IF(Équipe!U35=13,1,0),IF(Équipe!Z35=13,1,0),IF(Équipe!AE35=13,1,0),IF(Équipe!AJ35=13,1,0))</f>
        <v>0</v>
      </c>
      <c r="D35" s="16" t="n">
        <f aca="false">$L$2-C35</f>
        <v>7</v>
      </c>
      <c r="E35" s="16" t="n">
        <f aca="false">SUM(Équipe!F35,Équipe!K35,Équipe!P35,Équipe!U35,Équipe!Z35,Équipe!AE35,Équipe!AJ35)</f>
        <v>0</v>
      </c>
      <c r="F35" s="16" t="n">
        <f aca="false">SUM(Équipe!G35,Équipe!L35,Équipe!Q35,Équipe!V35,Équipe!AA35,Équipe!AF35,Équipe!AK35)</f>
        <v>0</v>
      </c>
      <c r="G35" s="16" t="n">
        <f aca="false">E35-F35</f>
        <v>0</v>
      </c>
      <c r="H35" s="16" t="n">
        <f aca="false">IF(B35&lt;&gt;"",100*C35+G35,-1000)</f>
        <v>-1000</v>
      </c>
      <c r="I35" s="16" t="n">
        <f aca="false">RANK(H35,$H$3:$H$50,0)</f>
        <v>1</v>
      </c>
    </row>
    <row r="36" customFormat="false" ht="18.55" hidden="false" customHeight="false" outlineLevel="0" collapsed="false">
      <c r="A36" s="14" t="n">
        <f aca="false">Équipe!A36</f>
        <v>34</v>
      </c>
      <c r="B36" s="16" t="n">
        <f aca="false">Équipe!B36</f>
        <v>0</v>
      </c>
      <c r="C36" s="16" t="n">
        <f aca="false">SUM(IF(Équipe!F36=13,1,0),IF(Équipe!K36=13,1,0),IF(Équipe!P36=13,1,0),IF(Équipe!U36=13,1,0),IF(Équipe!Z36=13,1,0),IF(Équipe!AE36=13,1,0),IF(Équipe!AJ36=13,1,0))</f>
        <v>0</v>
      </c>
      <c r="D36" s="16" t="n">
        <f aca="false">$L$2-C36</f>
        <v>7</v>
      </c>
      <c r="E36" s="16" t="n">
        <f aca="false">SUM(Équipe!F36,Équipe!K36,Équipe!P36,Équipe!U36,Équipe!Z36,Équipe!AE36,Équipe!AJ36)</f>
        <v>0</v>
      </c>
      <c r="F36" s="16" t="n">
        <f aca="false">SUM(Équipe!G36,Équipe!L36,Équipe!Q36,Équipe!V36,Équipe!AA36,Équipe!AF36,Équipe!AK36)</f>
        <v>0</v>
      </c>
      <c r="G36" s="16" t="n">
        <f aca="false">E36-F36</f>
        <v>0</v>
      </c>
      <c r="H36" s="16" t="n">
        <f aca="false">IF(B36&lt;&gt;"",100*C36+G36,-1000)</f>
        <v>-1000</v>
      </c>
      <c r="I36" s="16" t="n">
        <f aca="false">RANK(H36,$H$3:$H$50,0)</f>
        <v>1</v>
      </c>
    </row>
    <row r="37" customFormat="false" ht="18.55" hidden="false" customHeight="false" outlineLevel="0" collapsed="false">
      <c r="A37" s="14" t="n">
        <f aca="false">Équipe!A37</f>
        <v>35</v>
      </c>
      <c r="B37" s="16" t="n">
        <f aca="false">Équipe!B37</f>
        <v>0</v>
      </c>
      <c r="C37" s="16" t="n">
        <f aca="false">SUM(IF(Équipe!F37=13,1,0),IF(Équipe!K37=13,1,0),IF(Équipe!P37=13,1,0),IF(Équipe!U37=13,1,0),IF(Équipe!Z37=13,1,0),IF(Équipe!AE37=13,1,0),IF(Équipe!AJ37=13,1,0))</f>
        <v>0</v>
      </c>
      <c r="D37" s="16" t="n">
        <f aca="false">$L$2-C37</f>
        <v>7</v>
      </c>
      <c r="E37" s="16" t="n">
        <f aca="false">SUM(Équipe!F37,Équipe!K37,Équipe!P37,Équipe!U37,Équipe!Z37,Équipe!AE37,Équipe!AJ37)</f>
        <v>0</v>
      </c>
      <c r="F37" s="16" t="n">
        <f aca="false">SUM(Équipe!G37,Équipe!L37,Équipe!Q37,Équipe!V37,Équipe!AA37,Équipe!AF37,Équipe!AK37)</f>
        <v>0</v>
      </c>
      <c r="G37" s="16" t="n">
        <f aca="false">E37-F37</f>
        <v>0</v>
      </c>
      <c r="H37" s="16" t="n">
        <f aca="false">IF(B37&lt;&gt;"",100*C37+G37,-1000)</f>
        <v>-1000</v>
      </c>
      <c r="I37" s="16" t="n">
        <f aca="false">RANK(H37,$H$3:$H$50,0)</f>
        <v>1</v>
      </c>
    </row>
    <row r="38" customFormat="false" ht="18.55" hidden="false" customHeight="false" outlineLevel="0" collapsed="false">
      <c r="A38" s="14" t="n">
        <f aca="false">Équipe!A38</f>
        <v>36</v>
      </c>
      <c r="B38" s="16" t="n">
        <f aca="false">Équipe!B38</f>
        <v>0</v>
      </c>
      <c r="C38" s="16" t="n">
        <f aca="false">SUM(IF(Équipe!F38=13,1,0),IF(Équipe!K38=13,1,0),IF(Équipe!P38=13,1,0),IF(Équipe!U38=13,1,0),IF(Équipe!Z38=13,1,0),IF(Équipe!AE38=13,1,0),IF(Équipe!AJ38=13,1,0))</f>
        <v>0</v>
      </c>
      <c r="D38" s="16" t="n">
        <f aca="false">$L$2-C38</f>
        <v>7</v>
      </c>
      <c r="E38" s="16" t="n">
        <f aca="false">SUM(Équipe!F38,Équipe!K38,Équipe!P38,Équipe!U38,Équipe!Z38,Équipe!AE38,Équipe!AJ38)</f>
        <v>0</v>
      </c>
      <c r="F38" s="16" t="n">
        <f aca="false">SUM(Équipe!G38,Équipe!L38,Équipe!Q38,Équipe!V38,Équipe!AA38,Équipe!AF38,Équipe!AK38)</f>
        <v>0</v>
      </c>
      <c r="G38" s="16" t="n">
        <f aca="false">E38-F38</f>
        <v>0</v>
      </c>
      <c r="H38" s="16" t="n">
        <f aca="false">IF(B38&lt;&gt;"",100*C38+G38,-1000)</f>
        <v>-1000</v>
      </c>
      <c r="I38" s="16" t="n">
        <f aca="false">RANK(H38,$H$3:$H$50,0)</f>
        <v>1</v>
      </c>
    </row>
    <row r="39" customFormat="false" ht="18.55" hidden="false" customHeight="false" outlineLevel="0" collapsed="false">
      <c r="A39" s="14" t="n">
        <f aca="false">Équipe!A39</f>
        <v>37</v>
      </c>
      <c r="B39" s="16" t="n">
        <f aca="false">Équipe!B39</f>
        <v>0</v>
      </c>
      <c r="C39" s="16" t="n">
        <f aca="false">SUM(IF(Équipe!F39=13,1,0),IF(Équipe!K39=13,1,0),IF(Équipe!P39=13,1,0),IF(Équipe!U39=13,1,0),IF(Équipe!Z39=13,1,0),IF(Équipe!AE39=13,1,0),IF(Équipe!AJ39=13,1,0))</f>
        <v>0</v>
      </c>
      <c r="D39" s="16" t="n">
        <f aca="false">$L$2-C39</f>
        <v>7</v>
      </c>
      <c r="E39" s="16" t="n">
        <f aca="false">SUM(Équipe!F39,Équipe!K39,Équipe!P39,Équipe!U39,Équipe!Z39,Équipe!AE39,Équipe!AJ39)</f>
        <v>0</v>
      </c>
      <c r="F39" s="16" t="n">
        <f aca="false">SUM(Équipe!G39,Équipe!L39,Équipe!Q39,Équipe!V39,Équipe!AA39,Équipe!AF39,Équipe!AK39)</f>
        <v>0</v>
      </c>
      <c r="G39" s="16" t="n">
        <f aca="false">E39-F39</f>
        <v>0</v>
      </c>
      <c r="H39" s="16" t="n">
        <f aca="false">IF(B39&lt;&gt;"",100*C39+G39,-1000)</f>
        <v>-1000</v>
      </c>
      <c r="I39" s="16" t="n">
        <f aca="false">RANK(H39,$H$3:$H$50,0)</f>
        <v>1</v>
      </c>
    </row>
    <row r="40" customFormat="false" ht="18.55" hidden="false" customHeight="false" outlineLevel="0" collapsed="false">
      <c r="A40" s="14" t="n">
        <f aca="false">Équipe!A40</f>
        <v>38</v>
      </c>
      <c r="B40" s="16" t="n">
        <f aca="false">Équipe!B40</f>
        <v>0</v>
      </c>
      <c r="C40" s="16" t="n">
        <f aca="false">SUM(IF(Équipe!F40=13,1,0),IF(Équipe!K40=13,1,0),IF(Équipe!P40=13,1,0),IF(Équipe!U40=13,1,0),IF(Équipe!Z40=13,1,0),IF(Équipe!AE40=13,1,0),IF(Équipe!AJ40=13,1,0))</f>
        <v>0</v>
      </c>
      <c r="D40" s="16" t="n">
        <f aca="false">$L$2-C40</f>
        <v>7</v>
      </c>
      <c r="E40" s="16" t="n">
        <f aca="false">SUM(Équipe!F40,Équipe!K40,Équipe!P40,Équipe!U40,Équipe!Z40,Équipe!AE40,Équipe!AJ40)</f>
        <v>0</v>
      </c>
      <c r="F40" s="16" t="n">
        <f aca="false">SUM(Équipe!G40,Équipe!L40,Équipe!Q40,Équipe!V40,Équipe!AA40,Équipe!AF40,Équipe!AK40)</f>
        <v>0</v>
      </c>
      <c r="G40" s="16" t="n">
        <f aca="false">E40-F40</f>
        <v>0</v>
      </c>
      <c r="H40" s="16" t="n">
        <f aca="false">IF(B40&lt;&gt;"",100*C40+G40,-1000)</f>
        <v>-1000</v>
      </c>
      <c r="I40" s="16" t="n">
        <f aca="false">RANK(H40,$H$3:$H$50,0)</f>
        <v>1</v>
      </c>
    </row>
    <row r="41" customFormat="false" ht="18.55" hidden="false" customHeight="false" outlineLevel="0" collapsed="false">
      <c r="A41" s="14" t="n">
        <f aca="false">Équipe!A41</f>
        <v>39</v>
      </c>
      <c r="B41" s="16" t="n">
        <f aca="false">Équipe!B41</f>
        <v>0</v>
      </c>
      <c r="C41" s="16" t="n">
        <f aca="false">SUM(IF(Équipe!F41=13,1,0),IF(Équipe!K41=13,1,0),IF(Équipe!P41=13,1,0),IF(Équipe!U41=13,1,0),IF(Équipe!Z41=13,1,0),IF(Équipe!AE41=13,1,0),IF(Équipe!AJ41=13,1,0))</f>
        <v>0</v>
      </c>
      <c r="D41" s="16" t="n">
        <f aca="false">$L$2-C41</f>
        <v>7</v>
      </c>
      <c r="E41" s="16" t="n">
        <f aca="false">SUM(Équipe!F41,Équipe!K41,Équipe!P41,Équipe!U41,Équipe!Z41,Équipe!AE41,Équipe!AJ41)</f>
        <v>0</v>
      </c>
      <c r="F41" s="16" t="n">
        <f aca="false">SUM(Équipe!G41,Équipe!L41,Équipe!Q41,Équipe!V41,Équipe!AA41,Équipe!AF41,Équipe!AK41)</f>
        <v>0</v>
      </c>
      <c r="G41" s="16" t="n">
        <f aca="false">E41-F41</f>
        <v>0</v>
      </c>
      <c r="H41" s="16" t="n">
        <f aca="false">IF(B41&lt;&gt;"",100*C41+G41,-1000)</f>
        <v>-1000</v>
      </c>
      <c r="I41" s="16" t="n">
        <f aca="false">RANK(H41,$H$3:$H$50,0)</f>
        <v>1</v>
      </c>
    </row>
    <row r="42" customFormat="false" ht="18.55" hidden="false" customHeight="false" outlineLevel="0" collapsed="false">
      <c r="A42" s="14" t="n">
        <f aca="false">Équipe!A42</f>
        <v>40</v>
      </c>
      <c r="B42" s="16" t="n">
        <f aca="false">Équipe!B42</f>
        <v>0</v>
      </c>
      <c r="C42" s="16" t="n">
        <f aca="false">SUM(IF(Équipe!F42=13,1,0),IF(Équipe!K42=13,1,0),IF(Équipe!P42=13,1,0),IF(Équipe!U42=13,1,0),IF(Équipe!Z42=13,1,0),IF(Équipe!AE42=13,1,0),IF(Équipe!AJ42=13,1,0))</f>
        <v>0</v>
      </c>
      <c r="D42" s="16" t="n">
        <f aca="false">$L$2-C42</f>
        <v>7</v>
      </c>
      <c r="E42" s="16" t="n">
        <f aca="false">SUM(Équipe!F42,Équipe!K42,Équipe!P42,Équipe!U42,Équipe!Z42,Équipe!AE42,Équipe!AJ42)</f>
        <v>0</v>
      </c>
      <c r="F42" s="16" t="n">
        <f aca="false">SUM(Équipe!G42,Équipe!L42,Équipe!Q42,Équipe!V42,Équipe!AA42,Équipe!AF42,Équipe!AK42)</f>
        <v>0</v>
      </c>
      <c r="G42" s="16" t="n">
        <f aca="false">E42-F42</f>
        <v>0</v>
      </c>
      <c r="H42" s="16" t="n">
        <f aca="false">IF(B42&lt;&gt;"",100*C42+G42,-1000)</f>
        <v>-1000</v>
      </c>
      <c r="I42" s="16" t="n">
        <f aca="false">RANK(H42,$H$3:$H$50,0)</f>
        <v>1</v>
      </c>
    </row>
    <row r="43" customFormat="false" ht="18.55" hidden="false" customHeight="false" outlineLevel="0" collapsed="false">
      <c r="A43" s="14" t="n">
        <f aca="false">Équipe!A43</f>
        <v>41</v>
      </c>
      <c r="B43" s="16" t="n">
        <f aca="false">Équipe!B43</f>
        <v>0</v>
      </c>
      <c r="C43" s="16" t="n">
        <f aca="false">SUM(IF(Équipe!F43=13,1,0),IF(Équipe!K43=13,1,0),IF(Équipe!P43=13,1,0),IF(Équipe!U43=13,1,0),IF(Équipe!Z43=13,1,0),IF(Équipe!AE43=13,1,0),IF(Équipe!AJ43=13,1,0))</f>
        <v>0</v>
      </c>
      <c r="D43" s="16" t="n">
        <f aca="false">$L$2-C43</f>
        <v>7</v>
      </c>
      <c r="E43" s="16" t="n">
        <f aca="false">SUM(Équipe!F43,Équipe!K43,Équipe!P43,Équipe!U43,Équipe!Z43,Équipe!AE43,Équipe!AJ43)</f>
        <v>0</v>
      </c>
      <c r="F43" s="16" t="n">
        <f aca="false">SUM(Équipe!G43,Équipe!L43,Équipe!Q43,Équipe!V43,Équipe!AA43,Équipe!AF43,Équipe!AK43)</f>
        <v>0</v>
      </c>
      <c r="G43" s="16" t="n">
        <f aca="false">E43-F43</f>
        <v>0</v>
      </c>
      <c r="H43" s="16" t="n">
        <f aca="false">IF(B43&lt;&gt;"",100*C43+G43,-1000)</f>
        <v>-1000</v>
      </c>
      <c r="I43" s="16" t="n">
        <f aca="false">RANK(H43,$H$3:$H$50,0)</f>
        <v>1</v>
      </c>
    </row>
    <row r="44" customFormat="false" ht="18.55" hidden="false" customHeight="false" outlineLevel="0" collapsed="false">
      <c r="A44" s="14" t="n">
        <f aca="false">Équipe!A44</f>
        <v>42</v>
      </c>
      <c r="B44" s="16" t="n">
        <f aca="false">Équipe!B44</f>
        <v>0</v>
      </c>
      <c r="C44" s="16" t="n">
        <f aca="false">SUM(IF(Équipe!F44=13,1,0),IF(Équipe!K44=13,1,0),IF(Équipe!P44=13,1,0),IF(Équipe!U44=13,1,0),IF(Équipe!Z44=13,1,0),IF(Équipe!AE44=13,1,0),IF(Équipe!AJ44=13,1,0))</f>
        <v>0</v>
      </c>
      <c r="D44" s="16" t="n">
        <f aca="false">$L$2-C44</f>
        <v>7</v>
      </c>
      <c r="E44" s="16" t="n">
        <f aca="false">SUM(Équipe!F44,Équipe!K44,Équipe!P44,Équipe!U44,Équipe!Z44,Équipe!AE44,Équipe!AJ44)</f>
        <v>0</v>
      </c>
      <c r="F44" s="16" t="n">
        <f aca="false">SUM(Équipe!G44,Équipe!L44,Équipe!Q44,Équipe!V44,Équipe!AA44,Équipe!AF44,Équipe!AK44)</f>
        <v>0</v>
      </c>
      <c r="G44" s="16" t="n">
        <f aca="false">E44-F44</f>
        <v>0</v>
      </c>
      <c r="H44" s="16" t="n">
        <f aca="false">IF(B44&lt;&gt;"",100*C44+G44,-1000)</f>
        <v>-1000</v>
      </c>
      <c r="I44" s="16" t="n">
        <f aca="false">RANK(H44,$H$3:$H$50,0)</f>
        <v>1</v>
      </c>
    </row>
    <row r="45" customFormat="false" ht="18.55" hidden="false" customHeight="false" outlineLevel="0" collapsed="false">
      <c r="A45" s="14" t="n">
        <f aca="false">Équipe!A45</f>
        <v>43</v>
      </c>
      <c r="B45" s="16" t="n">
        <f aca="false">Équipe!B45</f>
        <v>0</v>
      </c>
      <c r="C45" s="16" t="n">
        <f aca="false">SUM(IF(Équipe!F45=13,1,0),IF(Équipe!K45=13,1,0),IF(Équipe!P45=13,1,0),IF(Équipe!U45=13,1,0),IF(Équipe!Z45=13,1,0),IF(Équipe!AE45=13,1,0),IF(Équipe!AJ45=13,1,0))</f>
        <v>0</v>
      </c>
      <c r="D45" s="16" t="n">
        <f aca="false">$L$2-C45</f>
        <v>7</v>
      </c>
      <c r="E45" s="16" t="n">
        <f aca="false">SUM(Équipe!F45,Équipe!K45,Équipe!P45,Équipe!U45,Équipe!Z45,Équipe!AE45,Équipe!AJ45)</f>
        <v>0</v>
      </c>
      <c r="F45" s="16" t="n">
        <f aca="false">SUM(Équipe!G45,Équipe!L45,Équipe!Q45,Équipe!V45,Équipe!AA45,Équipe!AF45,Équipe!AK45)</f>
        <v>0</v>
      </c>
      <c r="G45" s="16" t="n">
        <f aca="false">E45-F45</f>
        <v>0</v>
      </c>
      <c r="H45" s="16" t="n">
        <f aca="false">IF(B45&lt;&gt;"",100*C45+G45,-1000)</f>
        <v>-1000</v>
      </c>
      <c r="I45" s="16" t="n">
        <f aca="false">RANK(H45,$H$3:$H$50,0)</f>
        <v>1</v>
      </c>
    </row>
    <row r="46" customFormat="false" ht="18.55" hidden="false" customHeight="false" outlineLevel="0" collapsed="false">
      <c r="A46" s="14" t="n">
        <f aca="false">Équipe!A46</f>
        <v>44</v>
      </c>
      <c r="B46" s="16" t="n">
        <f aca="false">Équipe!B46</f>
        <v>0</v>
      </c>
      <c r="C46" s="16" t="n">
        <f aca="false">SUM(IF(Équipe!F46=13,1,0),IF(Équipe!K46=13,1,0),IF(Équipe!P46=13,1,0),IF(Équipe!U46=13,1,0),IF(Équipe!Z46=13,1,0),IF(Équipe!AE46=13,1,0),IF(Équipe!AJ46=13,1,0))</f>
        <v>0</v>
      </c>
      <c r="D46" s="16" t="n">
        <f aca="false">$L$2-C46</f>
        <v>7</v>
      </c>
      <c r="E46" s="16" t="n">
        <f aca="false">SUM(Équipe!F46,Équipe!K46,Équipe!P46,Équipe!U46,Équipe!Z46,Équipe!AE46,Équipe!AJ46)</f>
        <v>0</v>
      </c>
      <c r="F46" s="16" t="n">
        <f aca="false">SUM(Équipe!G46,Équipe!L46,Équipe!Q46,Équipe!V46,Équipe!AA46,Équipe!AF46,Équipe!AK46)</f>
        <v>0</v>
      </c>
      <c r="G46" s="16" t="n">
        <f aca="false">E46-F46</f>
        <v>0</v>
      </c>
      <c r="H46" s="16" t="n">
        <f aca="false">IF(B46&lt;&gt;"",100*C46+G46,-1000)</f>
        <v>-1000</v>
      </c>
      <c r="I46" s="16" t="n">
        <f aca="false">RANK(H46,$H$3:$H$50,0)</f>
        <v>1</v>
      </c>
    </row>
    <row r="47" customFormat="false" ht="18.55" hidden="false" customHeight="false" outlineLevel="0" collapsed="false">
      <c r="A47" s="14" t="n">
        <f aca="false">Équipe!A47</f>
        <v>45</v>
      </c>
      <c r="B47" s="16" t="n">
        <f aca="false">Équipe!B47</f>
        <v>0</v>
      </c>
      <c r="C47" s="16" t="n">
        <f aca="false">SUM(IF(Équipe!F47=13,1,0),IF(Équipe!K47=13,1,0),IF(Équipe!P47=13,1,0),IF(Équipe!U47=13,1,0),IF(Équipe!Z47=13,1,0),IF(Équipe!AE47=13,1,0),IF(Équipe!AJ47=13,1,0))</f>
        <v>0</v>
      </c>
      <c r="D47" s="16" t="n">
        <f aca="false">$L$2-C47</f>
        <v>7</v>
      </c>
      <c r="E47" s="16" t="n">
        <f aca="false">SUM(Équipe!F47,Équipe!K47,Équipe!P47,Équipe!U47,Équipe!Z47,Équipe!AE47,Équipe!AJ47)</f>
        <v>0</v>
      </c>
      <c r="F47" s="16" t="n">
        <f aca="false">SUM(Équipe!G47,Équipe!L47,Équipe!Q47,Équipe!V47,Équipe!AA47,Équipe!AF47,Équipe!AK47)</f>
        <v>0</v>
      </c>
      <c r="G47" s="16" t="n">
        <f aca="false">E47-F47</f>
        <v>0</v>
      </c>
      <c r="H47" s="16" t="n">
        <f aca="false">IF(B47&lt;&gt;"",100*C47+G47,-1000)</f>
        <v>-1000</v>
      </c>
      <c r="I47" s="16" t="n">
        <f aca="false">RANK(H47,$H$3:$H$50,0)</f>
        <v>1</v>
      </c>
    </row>
    <row r="48" customFormat="false" ht="18.55" hidden="false" customHeight="false" outlineLevel="0" collapsed="false">
      <c r="A48" s="14" t="n">
        <f aca="false">Équipe!A48</f>
        <v>46</v>
      </c>
      <c r="B48" s="16" t="n">
        <f aca="false">Équipe!B48</f>
        <v>0</v>
      </c>
      <c r="C48" s="16" t="n">
        <f aca="false">SUM(IF(Équipe!F48=13,1,0),IF(Équipe!K48=13,1,0),IF(Équipe!P48=13,1,0),IF(Équipe!U48=13,1,0),IF(Équipe!Z48=13,1,0),IF(Équipe!AE48=13,1,0),IF(Équipe!AJ48=13,1,0))</f>
        <v>0</v>
      </c>
      <c r="D48" s="16" t="n">
        <f aca="false">$L$2-C48</f>
        <v>7</v>
      </c>
      <c r="E48" s="16" t="n">
        <f aca="false">SUM(Équipe!F48,Équipe!K48,Équipe!P48,Équipe!U48,Équipe!Z48,Équipe!AE48,Équipe!AJ48)</f>
        <v>0</v>
      </c>
      <c r="F48" s="16" t="n">
        <f aca="false">SUM(Équipe!G48,Équipe!L48,Équipe!Q48,Équipe!V48,Équipe!AA48,Équipe!AF48,Équipe!AK48)</f>
        <v>0</v>
      </c>
      <c r="G48" s="16" t="n">
        <f aca="false">E48-F48</f>
        <v>0</v>
      </c>
      <c r="H48" s="16" t="n">
        <f aca="false">IF(B48&lt;&gt;"",100*C48+G48,-1000)</f>
        <v>-1000</v>
      </c>
      <c r="I48" s="16" t="n">
        <f aca="false">RANK(H48,$H$3:$H$50,0)</f>
        <v>1</v>
      </c>
    </row>
    <row r="49" customFormat="false" ht="18.55" hidden="false" customHeight="false" outlineLevel="0" collapsed="false">
      <c r="A49" s="14" t="n">
        <f aca="false">Équipe!A49</f>
        <v>47</v>
      </c>
      <c r="B49" s="16" t="n">
        <f aca="false">Équipe!B49</f>
        <v>0</v>
      </c>
      <c r="C49" s="16" t="n">
        <f aca="false">SUM(IF(Équipe!F49=13,1,0),IF(Équipe!K49=13,1,0),IF(Équipe!P49=13,1,0),IF(Équipe!U49=13,1,0),IF(Équipe!Z49=13,1,0),IF(Équipe!AE49=13,1,0),IF(Équipe!AJ49=13,1,0))</f>
        <v>0</v>
      </c>
      <c r="D49" s="16" t="n">
        <f aca="false">$L$2-C49</f>
        <v>7</v>
      </c>
      <c r="E49" s="16" t="n">
        <f aca="false">SUM(Équipe!F49,Équipe!K49,Équipe!P49,Équipe!U49,Équipe!Z49,Équipe!AE49,Équipe!AJ49)</f>
        <v>0</v>
      </c>
      <c r="F49" s="16" t="n">
        <f aca="false">SUM(Équipe!G49,Équipe!L49,Équipe!Q49,Équipe!V49,Équipe!AA49,Équipe!AF49,Équipe!AK49)</f>
        <v>0</v>
      </c>
      <c r="G49" s="16" t="n">
        <f aca="false">E49-F49</f>
        <v>0</v>
      </c>
      <c r="H49" s="16" t="n">
        <f aca="false">IF(B49&lt;&gt;"",100*C49+G49,-1000)</f>
        <v>-1000</v>
      </c>
      <c r="I49" s="16" t="n">
        <f aca="false">RANK(H49,$H$3:$H$50,0)</f>
        <v>1</v>
      </c>
    </row>
    <row r="50" customFormat="false" ht="18.55" hidden="false" customHeight="false" outlineLevel="0" collapsed="false">
      <c r="A50" s="14" t="n">
        <f aca="false">Équipe!A50</f>
        <v>48</v>
      </c>
      <c r="B50" s="16" t="n">
        <f aca="false">Équipe!B50</f>
        <v>0</v>
      </c>
      <c r="C50" s="16" t="n">
        <f aca="false">SUM(IF(Équipe!F50=13,1,0),IF(Équipe!K50=13,1,0),IF(Équipe!P50=13,1,0),IF(Équipe!U50=13,1,0),IF(Équipe!Z50=13,1,0),IF(Équipe!AE50=13,1,0),IF(Équipe!AJ50=13,1,0))</f>
        <v>0</v>
      </c>
      <c r="D50" s="16" t="n">
        <f aca="false">$L$2-C50</f>
        <v>7</v>
      </c>
      <c r="E50" s="16" t="n">
        <f aca="false">SUM(Équipe!F50,Équipe!K50,Équipe!P50,Équipe!U50,Équipe!Z50,Équipe!AE50,Équipe!AJ50)</f>
        <v>0</v>
      </c>
      <c r="F50" s="16" t="n">
        <f aca="false">SUM(Équipe!G50,Équipe!L50,Équipe!Q50,Équipe!V50,Équipe!AA50,Équipe!AF50,Équipe!AK50)</f>
        <v>0</v>
      </c>
      <c r="G50" s="16" t="n">
        <f aca="false">E50-F50</f>
        <v>0</v>
      </c>
      <c r="H50" s="16" t="n">
        <f aca="false">IF(B50&lt;&gt;"",100*C50+G50,-1000)</f>
        <v>-1000</v>
      </c>
      <c r="I50" s="16" t="n">
        <f aca="false">RANK(H50,$H$3:$H$50,0)</f>
        <v>1</v>
      </c>
    </row>
  </sheetData>
  <mergeCells count="10">
    <mergeCell ref="A1:B1"/>
    <mergeCell ref="C1:C2"/>
    <mergeCell ref="D1:D2"/>
    <mergeCell ref="E1:E2"/>
    <mergeCell ref="F1:F2"/>
    <mergeCell ref="G1:G2"/>
    <mergeCell ref="H1:H2"/>
    <mergeCell ref="I1:I2"/>
    <mergeCell ref="K2:K4"/>
    <mergeCell ref="L2:L4"/>
  </mergeCells>
  <conditionalFormatting sqref="B3:I3 B4:B34 G4:I34 C4:C50 D4:D34 E4:F50">
    <cfRule type="expression" priority="2" aboveAverage="0" equalAverage="0" bottom="0" percent="0" rank="0" text="" dxfId="1">
      <formula>Stats!$B3=0</formula>
    </cfRule>
  </conditionalFormatting>
  <conditionalFormatting sqref="L2">
    <cfRule type="cellIs" priority="3" operator="equal" aboveAverage="0" equalAverage="0" bottom="0" percent="0" rank="0" text="" dxfId="3">
      <formula>""</formula>
    </cfRule>
  </conditionalFormatting>
  <conditionalFormatting sqref="G35:I50 B35:B50 D35:D50">
    <cfRule type="expression" priority="4" aboveAverage="0" equalAverage="0" bottom="0" percent="0" rank="0" text="" dxfId="1">
      <formula>Stats!$B35=0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0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B3" activeCellId="0" sqref="B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12.85"/>
    <col collapsed="false" customWidth="true" hidden="false" outlineLevel="0" max="3" min="3" style="1" width="79.03"/>
    <col collapsed="false" customWidth="true" hidden="false" outlineLevel="0" max="5" min="5" style="1" width="37.09"/>
  </cols>
  <sheetData>
    <row r="1" customFormat="false" ht="24.45" hidden="false" customHeight="false" outlineLevel="0" collapsed="false">
      <c r="A1" s="13" t="s">
        <v>41</v>
      </c>
      <c r="B1" s="13" t="s">
        <v>16</v>
      </c>
      <c r="C1" s="13"/>
      <c r="D1" s="13" t="s">
        <v>42</v>
      </c>
      <c r="E1" s="13"/>
    </row>
    <row r="2" customFormat="false" ht="24.45" hidden="false" customHeight="false" outlineLevel="0" collapsed="false">
      <c r="A2" s="13"/>
      <c r="B2" s="12" t="s">
        <v>24</v>
      </c>
      <c r="C2" s="12" t="s">
        <v>25</v>
      </c>
      <c r="D2" s="12" t="s">
        <v>24</v>
      </c>
      <c r="E2" s="12" t="s">
        <v>25</v>
      </c>
    </row>
    <row r="3" customFormat="false" ht="18.55" hidden="false" customHeight="false" outlineLevel="0" collapsed="false">
      <c r="A3" s="17" t="n">
        <v>1</v>
      </c>
      <c r="B3" s="18" t="n">
        <f aca="false">_xlfn.IFNA(INDEX(Stats!$A$3:$A$50,MATCH(A3,Stats!$I$3:$I$50,0),1),0)</f>
        <v>1</v>
      </c>
      <c r="C3" s="18" t="n">
        <f aca="false">_xlfn.IFNA(INDEX(Stats!$B$3:$B$52,MATCH(A3,Stats!$I$3:$I$52,0),1),0)</f>
        <v>0</v>
      </c>
      <c r="D3" s="17" t="n">
        <f aca="false">B3</f>
        <v>1</v>
      </c>
      <c r="E3" s="17" t="n">
        <f aca="false">C3</f>
        <v>0</v>
      </c>
    </row>
    <row r="4" customFormat="false" ht="18.55" hidden="false" customHeight="false" outlineLevel="0" collapsed="false">
      <c r="A4" s="19" t="n">
        <v>2</v>
      </c>
      <c r="B4" s="20" t="n">
        <f aca="false">_xlfn.IFNA(INDEX(Stats!$A$3:$A$50,MATCH(A4,Stats!$I$3:$I$50,0),1),0)</f>
        <v>0</v>
      </c>
      <c r="C4" s="20" t="n">
        <f aca="false">_xlfn.IFNA(INDEX(Stats!$B$3:$B$52,MATCH(A4,Stats!$I$3:$I$52,0),1),0)</f>
        <v>0</v>
      </c>
      <c r="D4" s="19" t="n">
        <f aca="false">B4</f>
        <v>0</v>
      </c>
      <c r="E4" s="19" t="n">
        <f aca="false">C4</f>
        <v>0</v>
      </c>
    </row>
    <row r="5" customFormat="false" ht="18.55" hidden="false" customHeight="false" outlineLevel="0" collapsed="false">
      <c r="A5" s="21" t="n">
        <v>3</v>
      </c>
      <c r="B5" s="22" t="n">
        <f aca="false">_xlfn.IFNA(INDEX(Stats!$A$3:$A$50,MATCH(A5,Stats!$I$3:$I$50,0),1),0)</f>
        <v>0</v>
      </c>
      <c r="C5" s="22" t="n">
        <f aca="false">_xlfn.IFNA(INDEX(Stats!$B$3:$B$52,MATCH(A5,Stats!$I$3:$I$52,0),1),0)</f>
        <v>0</v>
      </c>
      <c r="D5" s="21" t="n">
        <f aca="false">B5</f>
        <v>0</v>
      </c>
      <c r="E5" s="21" t="n">
        <f aca="false">C5</f>
        <v>0</v>
      </c>
    </row>
    <row r="6" customFormat="false" ht="18.55" hidden="false" customHeight="false" outlineLevel="0" collapsed="false">
      <c r="A6" s="15" t="n">
        <v>4</v>
      </c>
      <c r="B6" s="16" t="n">
        <f aca="false">_xlfn.IFNA(INDEX(Stats!$A$3:$A$50,MATCH(A6,Stats!$I$3:$I$50,0),1),0)</f>
        <v>0</v>
      </c>
      <c r="C6" s="16" t="n">
        <f aca="false">_xlfn.IFNA(INDEX(Stats!$B$3:$B$52,MATCH(A6,Stats!$I$3:$I$52,0),1),0)</f>
        <v>0</v>
      </c>
      <c r="D6" s="15" t="n">
        <f aca="false">B6</f>
        <v>0</v>
      </c>
      <c r="E6" s="15" t="n">
        <f aca="false">C6</f>
        <v>0</v>
      </c>
    </row>
    <row r="7" customFormat="false" ht="18.55" hidden="false" customHeight="false" outlineLevel="0" collapsed="false">
      <c r="A7" s="15" t="n">
        <v>5</v>
      </c>
      <c r="B7" s="16" t="n">
        <f aca="false">_xlfn.IFNA(INDEX(Stats!$A$3:$A$50,MATCH(A7,Stats!$I$3:$I$50,0),1),0)</f>
        <v>0</v>
      </c>
      <c r="C7" s="16" t="n">
        <f aca="false">_xlfn.IFNA(INDEX(Stats!$B$3:$B$52,MATCH(A7,Stats!$I$3:$I$52,0),1),0)</f>
        <v>0</v>
      </c>
      <c r="D7" s="15" t="n">
        <f aca="false">B7</f>
        <v>0</v>
      </c>
      <c r="E7" s="15" t="n">
        <f aca="false">C7</f>
        <v>0</v>
      </c>
      <c r="G7" s="23" t="s">
        <v>43</v>
      </c>
    </row>
    <row r="8" customFormat="false" ht="18.55" hidden="false" customHeight="false" outlineLevel="0" collapsed="false">
      <c r="A8" s="15" t="n">
        <v>6</v>
      </c>
      <c r="B8" s="16" t="n">
        <f aca="false">_xlfn.IFNA(INDEX(Stats!$A$3:$A$50,MATCH(A8,Stats!$I$3:$I$50,0),1),0)</f>
        <v>0</v>
      </c>
      <c r="C8" s="16" t="n">
        <f aca="false">_xlfn.IFNA(INDEX(Stats!$B$3:$B$52,MATCH(A8,Stats!$I$3:$I$52,0),1),0)</f>
        <v>0</v>
      </c>
      <c r="D8" s="15" t="n">
        <f aca="false">B8</f>
        <v>0</v>
      </c>
      <c r="E8" s="15" t="n">
        <f aca="false">C8</f>
        <v>0</v>
      </c>
      <c r="G8" s="23" t="s">
        <v>44</v>
      </c>
    </row>
    <row r="9" customFormat="false" ht="18.55" hidden="false" customHeight="false" outlineLevel="0" collapsed="false">
      <c r="A9" s="15" t="n">
        <v>7</v>
      </c>
      <c r="B9" s="16" t="n">
        <f aca="false">_xlfn.IFNA(INDEX(Stats!$A$3:$A$50,MATCH(A9,Stats!$I$3:$I$50,0),1),0)</f>
        <v>0</v>
      </c>
      <c r="C9" s="16" t="n">
        <f aca="false">_xlfn.IFNA(INDEX(Stats!$B$3:$B$52,MATCH(A9,Stats!$I$3:$I$52,0),1),0)</f>
        <v>0</v>
      </c>
      <c r="D9" s="15" t="n">
        <f aca="false">B9</f>
        <v>0</v>
      </c>
      <c r="E9" s="15" t="n">
        <f aca="false">C9</f>
        <v>0</v>
      </c>
      <c r="G9" s="23" t="s">
        <v>45</v>
      </c>
    </row>
    <row r="10" customFormat="false" ht="18.55" hidden="false" customHeight="false" outlineLevel="0" collapsed="false">
      <c r="A10" s="15" t="n">
        <v>8</v>
      </c>
      <c r="B10" s="16" t="n">
        <f aca="false">_xlfn.IFNA(INDEX(Stats!$A$3:$A$50,MATCH(A10,Stats!$I$3:$I$50,0),1),0)</f>
        <v>0</v>
      </c>
      <c r="C10" s="16" t="n">
        <f aca="false">_xlfn.IFNA(INDEX(Stats!$B$3:$B$52,MATCH(A10,Stats!$I$3:$I$52,0),1),0)</f>
        <v>0</v>
      </c>
      <c r="D10" s="15" t="n">
        <f aca="false">B10</f>
        <v>0</v>
      </c>
      <c r="E10" s="15" t="n">
        <f aca="false">C10</f>
        <v>0</v>
      </c>
    </row>
    <row r="11" customFormat="false" ht="18.55" hidden="false" customHeight="false" outlineLevel="0" collapsed="false">
      <c r="A11" s="15" t="n">
        <v>9</v>
      </c>
      <c r="B11" s="16" t="n">
        <f aca="false">_xlfn.IFNA(INDEX(Stats!$A$3:$A$50,MATCH(A11,Stats!$I$3:$I$50,0),1),0)</f>
        <v>0</v>
      </c>
      <c r="C11" s="16" t="n">
        <f aca="false">_xlfn.IFNA(INDEX(Stats!$B$3:$B$52,MATCH(A11,Stats!$I$3:$I$52,0),1),0)</f>
        <v>0</v>
      </c>
      <c r="D11" s="15" t="n">
        <f aca="false">B11</f>
        <v>0</v>
      </c>
      <c r="E11" s="15" t="n">
        <f aca="false">C11</f>
        <v>0</v>
      </c>
    </row>
    <row r="12" customFormat="false" ht="18.55" hidden="false" customHeight="false" outlineLevel="0" collapsed="false">
      <c r="A12" s="15" t="n">
        <v>10</v>
      </c>
      <c r="B12" s="16" t="n">
        <f aca="false">_xlfn.IFNA(INDEX(Stats!$A$3:$A$50,MATCH(A12,Stats!$I$3:$I$50,0),1),0)</f>
        <v>0</v>
      </c>
      <c r="C12" s="16" t="n">
        <f aca="false">_xlfn.IFNA(INDEX(Stats!$B$3:$B$52,MATCH(A12,Stats!$I$3:$I$52,0),1),0)</f>
        <v>0</v>
      </c>
      <c r="D12" s="15" t="n">
        <f aca="false">B12</f>
        <v>0</v>
      </c>
      <c r="E12" s="15" t="n">
        <f aca="false">C12</f>
        <v>0</v>
      </c>
    </row>
    <row r="13" customFormat="false" ht="18.55" hidden="false" customHeight="false" outlineLevel="0" collapsed="false">
      <c r="A13" s="15" t="n">
        <v>11</v>
      </c>
      <c r="B13" s="16" t="n">
        <f aca="false">_xlfn.IFNA(INDEX(Stats!$A$3:$A$50,MATCH(A13,Stats!$I$3:$I$50,0),1),0)</f>
        <v>0</v>
      </c>
      <c r="C13" s="16" t="n">
        <f aca="false">_xlfn.IFNA(INDEX(Stats!$B$3:$B$52,MATCH(A13,Stats!$I$3:$I$52,0),1),0)</f>
        <v>0</v>
      </c>
      <c r="D13" s="15" t="n">
        <f aca="false">B13</f>
        <v>0</v>
      </c>
      <c r="E13" s="15" t="n">
        <f aca="false">C13</f>
        <v>0</v>
      </c>
    </row>
    <row r="14" customFormat="false" ht="18.55" hidden="false" customHeight="false" outlineLevel="0" collapsed="false">
      <c r="A14" s="15" t="n">
        <v>12</v>
      </c>
      <c r="B14" s="16" t="n">
        <f aca="false">_xlfn.IFNA(INDEX(Stats!$A$3:$A$50,MATCH(A14,Stats!$I$3:$I$50,0),1),0)</f>
        <v>0</v>
      </c>
      <c r="C14" s="16" t="n">
        <f aca="false">_xlfn.IFNA(INDEX(Stats!$B$3:$B$52,MATCH(A14,Stats!$I$3:$I$52,0),1),0)</f>
        <v>0</v>
      </c>
      <c r="D14" s="15" t="n">
        <f aca="false">B14</f>
        <v>0</v>
      </c>
      <c r="E14" s="15" t="n">
        <f aca="false">C14</f>
        <v>0</v>
      </c>
    </row>
    <row r="15" customFormat="false" ht="18.55" hidden="false" customHeight="false" outlineLevel="0" collapsed="false">
      <c r="A15" s="15" t="n">
        <v>13</v>
      </c>
      <c r="B15" s="16" t="n">
        <f aca="false">_xlfn.IFNA(INDEX(Stats!$A$3:$A$50,MATCH(A15,Stats!$I$3:$I$50,0),1),0)</f>
        <v>0</v>
      </c>
      <c r="C15" s="16" t="n">
        <f aca="false">_xlfn.IFNA(INDEX(Stats!$B$3:$B$52,MATCH(A15,Stats!$I$3:$I$52,0),1),0)</f>
        <v>0</v>
      </c>
      <c r="D15" s="15" t="n">
        <f aca="false">B15</f>
        <v>0</v>
      </c>
      <c r="E15" s="15" t="n">
        <f aca="false">C15</f>
        <v>0</v>
      </c>
    </row>
    <row r="16" customFormat="false" ht="18.55" hidden="false" customHeight="false" outlineLevel="0" collapsed="false">
      <c r="A16" s="15" t="n">
        <v>14</v>
      </c>
      <c r="B16" s="16" t="n">
        <f aca="false">_xlfn.IFNA(INDEX(Stats!$A$3:$A$50,MATCH(A16,Stats!$I$3:$I$50,0),1),0)</f>
        <v>0</v>
      </c>
      <c r="C16" s="16" t="n">
        <f aca="false">_xlfn.IFNA(INDEX(Stats!$B$3:$B$52,MATCH(A16,Stats!$I$3:$I$52,0),1),0)</f>
        <v>0</v>
      </c>
      <c r="D16" s="15" t="n">
        <f aca="false">B16</f>
        <v>0</v>
      </c>
      <c r="E16" s="15" t="n">
        <f aca="false">C16</f>
        <v>0</v>
      </c>
    </row>
    <row r="17" customFormat="false" ht="18.55" hidden="false" customHeight="false" outlineLevel="0" collapsed="false">
      <c r="A17" s="15" t="n">
        <v>15</v>
      </c>
      <c r="B17" s="16" t="n">
        <f aca="false">_xlfn.IFNA(INDEX(Stats!$A$3:$A$50,MATCH(A17,Stats!$I$3:$I$50,0),1),0)</f>
        <v>0</v>
      </c>
      <c r="C17" s="16" t="n">
        <f aca="false">_xlfn.IFNA(INDEX(Stats!$B$3:$B$52,MATCH(A17,Stats!$I$3:$I$52,0),1),0)</f>
        <v>0</v>
      </c>
      <c r="D17" s="15" t="n">
        <f aca="false">B17</f>
        <v>0</v>
      </c>
      <c r="E17" s="15" t="n">
        <f aca="false">C17</f>
        <v>0</v>
      </c>
    </row>
    <row r="18" customFormat="false" ht="18.55" hidden="false" customHeight="false" outlineLevel="0" collapsed="false">
      <c r="A18" s="15" t="n">
        <v>16</v>
      </c>
      <c r="B18" s="16" t="n">
        <f aca="false">_xlfn.IFNA(INDEX(Stats!$A$3:$A$50,MATCH(A18,Stats!$I$3:$I$50,0),1),0)</f>
        <v>0</v>
      </c>
      <c r="C18" s="16" t="n">
        <f aca="false">_xlfn.IFNA(INDEX(Stats!$B$3:$B$52,MATCH(A18,Stats!$I$3:$I$52,0),1),0)</f>
        <v>0</v>
      </c>
      <c r="D18" s="15" t="n">
        <f aca="false">B18</f>
        <v>0</v>
      </c>
      <c r="E18" s="15" t="n">
        <f aca="false">C18</f>
        <v>0</v>
      </c>
    </row>
    <row r="19" customFormat="false" ht="18.55" hidden="false" customHeight="false" outlineLevel="0" collapsed="false">
      <c r="A19" s="15" t="n">
        <v>17</v>
      </c>
      <c r="B19" s="16" t="n">
        <f aca="false">_xlfn.IFNA(INDEX(Stats!$A$3:$A$50,MATCH(A19,Stats!$I$3:$I$50,0),1),0)</f>
        <v>0</v>
      </c>
      <c r="C19" s="16" t="n">
        <f aca="false">_xlfn.IFNA(INDEX(Stats!$B$3:$B$52,MATCH(A19,Stats!$I$3:$I$52,0),1),0)</f>
        <v>0</v>
      </c>
      <c r="D19" s="15" t="n">
        <f aca="false">B19</f>
        <v>0</v>
      </c>
      <c r="E19" s="15" t="n">
        <f aca="false">C19</f>
        <v>0</v>
      </c>
    </row>
    <row r="20" customFormat="false" ht="18.55" hidden="false" customHeight="false" outlineLevel="0" collapsed="false">
      <c r="A20" s="15" t="n">
        <v>18</v>
      </c>
      <c r="B20" s="16" t="n">
        <f aca="false">_xlfn.IFNA(INDEX(Stats!$A$3:$A$50,MATCH(A20,Stats!$I$3:$I$50,0),1),0)</f>
        <v>0</v>
      </c>
      <c r="C20" s="16" t="n">
        <f aca="false">_xlfn.IFNA(INDEX(Stats!$B$3:$B$52,MATCH(A20,Stats!$I$3:$I$52,0),1),0)</f>
        <v>0</v>
      </c>
      <c r="D20" s="15" t="n">
        <f aca="false">B20</f>
        <v>0</v>
      </c>
      <c r="E20" s="15" t="n">
        <f aca="false">C20</f>
        <v>0</v>
      </c>
    </row>
    <row r="21" customFormat="false" ht="18.55" hidden="false" customHeight="false" outlineLevel="0" collapsed="false">
      <c r="A21" s="15" t="n">
        <v>19</v>
      </c>
      <c r="B21" s="16" t="n">
        <f aca="false">_xlfn.IFNA(INDEX(Stats!$A$3:$A$50,MATCH(A21,Stats!$I$3:$I$50,0),1),0)</f>
        <v>0</v>
      </c>
      <c r="C21" s="16" t="n">
        <f aca="false">_xlfn.IFNA(INDEX(Stats!$B$3:$B$52,MATCH(A21,Stats!$I$3:$I$52,0),1),0)</f>
        <v>0</v>
      </c>
      <c r="D21" s="15" t="n">
        <f aca="false">B21</f>
        <v>0</v>
      </c>
      <c r="E21" s="15" t="n">
        <f aca="false">C21</f>
        <v>0</v>
      </c>
    </row>
    <row r="22" customFormat="false" ht="18.55" hidden="false" customHeight="false" outlineLevel="0" collapsed="false">
      <c r="A22" s="15" t="n">
        <v>20</v>
      </c>
      <c r="B22" s="16" t="n">
        <f aca="false">_xlfn.IFNA(INDEX(Stats!$A$3:$A$50,MATCH(A22,Stats!$I$3:$I$50,0),1),0)</f>
        <v>0</v>
      </c>
      <c r="C22" s="16" t="n">
        <f aca="false">_xlfn.IFNA(INDEX(Stats!$B$3:$B$52,MATCH(A22,Stats!$I$3:$I$52,0),1),0)</f>
        <v>0</v>
      </c>
      <c r="D22" s="15" t="n">
        <f aca="false">B22</f>
        <v>0</v>
      </c>
      <c r="E22" s="15" t="n">
        <f aca="false">C22</f>
        <v>0</v>
      </c>
    </row>
    <row r="23" customFormat="false" ht="18.55" hidden="false" customHeight="false" outlineLevel="0" collapsed="false">
      <c r="A23" s="15" t="n">
        <v>21</v>
      </c>
      <c r="B23" s="16" t="n">
        <f aca="false">_xlfn.IFNA(INDEX(Stats!$A$3:$A$50,MATCH(A23,Stats!$I$3:$I$50,0),1),0)</f>
        <v>0</v>
      </c>
      <c r="C23" s="16" t="n">
        <f aca="false">_xlfn.IFNA(INDEX(Stats!$B$3:$B$52,MATCH(A23,Stats!$I$3:$I$52,0),1),0)</f>
        <v>0</v>
      </c>
      <c r="D23" s="15" t="n">
        <f aca="false">B23</f>
        <v>0</v>
      </c>
      <c r="E23" s="15" t="n">
        <f aca="false">C23</f>
        <v>0</v>
      </c>
    </row>
    <row r="24" customFormat="false" ht="18.55" hidden="false" customHeight="false" outlineLevel="0" collapsed="false">
      <c r="A24" s="15" t="n">
        <v>22</v>
      </c>
      <c r="B24" s="16" t="n">
        <f aca="false">_xlfn.IFNA(INDEX(Stats!$A$3:$A$50,MATCH(A24,Stats!$I$3:$I$50,0),1),0)</f>
        <v>0</v>
      </c>
      <c r="C24" s="16" t="n">
        <f aca="false">_xlfn.IFNA(INDEX(Stats!$B$3:$B$52,MATCH(A24,Stats!$I$3:$I$52,0),1),0)</f>
        <v>0</v>
      </c>
      <c r="D24" s="15" t="n">
        <f aca="false">B24</f>
        <v>0</v>
      </c>
      <c r="E24" s="15" t="n">
        <f aca="false">C24</f>
        <v>0</v>
      </c>
    </row>
    <row r="25" customFormat="false" ht="18.55" hidden="false" customHeight="false" outlineLevel="0" collapsed="false">
      <c r="A25" s="15" t="n">
        <v>23</v>
      </c>
      <c r="B25" s="16" t="n">
        <f aca="false">_xlfn.IFNA(INDEX(Stats!$A$3:$A$50,MATCH(A25,Stats!$I$3:$I$50,0),1),0)</f>
        <v>0</v>
      </c>
      <c r="C25" s="16" t="n">
        <f aca="false">_xlfn.IFNA(INDEX(Stats!$B$3:$B$52,MATCH(A25,Stats!$I$3:$I$52,0),1),0)</f>
        <v>0</v>
      </c>
      <c r="D25" s="15" t="n">
        <f aca="false">B25</f>
        <v>0</v>
      </c>
      <c r="E25" s="15" t="n">
        <f aca="false">C25</f>
        <v>0</v>
      </c>
    </row>
    <row r="26" customFormat="false" ht="18.55" hidden="false" customHeight="false" outlineLevel="0" collapsed="false">
      <c r="A26" s="15" t="n">
        <v>24</v>
      </c>
      <c r="B26" s="16" t="n">
        <f aca="false">_xlfn.IFNA(INDEX(Stats!$A$3:$A$50,MATCH(A26,Stats!$I$3:$I$50,0),1),0)</f>
        <v>0</v>
      </c>
      <c r="C26" s="16" t="n">
        <f aca="false">_xlfn.IFNA(INDEX(Stats!$B$3:$B$52,MATCH(A26,Stats!$I$3:$I$52,0),1),0)</f>
        <v>0</v>
      </c>
      <c r="D26" s="15" t="n">
        <f aca="false">B26</f>
        <v>0</v>
      </c>
      <c r="E26" s="15" t="n">
        <f aca="false">C26</f>
        <v>0</v>
      </c>
    </row>
    <row r="27" customFormat="false" ht="18.55" hidden="false" customHeight="false" outlineLevel="0" collapsed="false">
      <c r="A27" s="15" t="n">
        <v>25</v>
      </c>
      <c r="B27" s="16" t="n">
        <f aca="false">_xlfn.IFNA(INDEX(Stats!$A$3:$A$50,MATCH(A27,Stats!$I$3:$I$50,0),1),0)</f>
        <v>0</v>
      </c>
      <c r="C27" s="16" t="n">
        <f aca="false">_xlfn.IFNA(INDEX(Stats!$B$3:$B$52,MATCH(A27,Stats!$I$3:$I$52,0),1),0)</f>
        <v>0</v>
      </c>
      <c r="D27" s="15" t="n">
        <f aca="false">B27</f>
        <v>0</v>
      </c>
      <c r="E27" s="15" t="n">
        <f aca="false">C27</f>
        <v>0</v>
      </c>
    </row>
    <row r="28" customFormat="false" ht="18.55" hidden="false" customHeight="false" outlineLevel="0" collapsed="false">
      <c r="A28" s="15" t="n">
        <v>26</v>
      </c>
      <c r="B28" s="16" t="n">
        <f aca="false">_xlfn.IFNA(INDEX(Stats!$A$3:$A$50,MATCH(A28,Stats!$I$3:$I$50,0),1),0)</f>
        <v>0</v>
      </c>
      <c r="C28" s="16" t="n">
        <f aca="false">_xlfn.IFNA(INDEX(Stats!$B$3:$B$52,MATCH(A28,Stats!$I$3:$I$52,0),1),0)</f>
        <v>0</v>
      </c>
      <c r="D28" s="15" t="n">
        <f aca="false">B28</f>
        <v>0</v>
      </c>
      <c r="E28" s="15" t="n">
        <f aca="false">C28</f>
        <v>0</v>
      </c>
    </row>
    <row r="29" customFormat="false" ht="18.55" hidden="false" customHeight="false" outlineLevel="0" collapsed="false">
      <c r="A29" s="15" t="n">
        <v>27</v>
      </c>
      <c r="B29" s="16" t="n">
        <f aca="false">_xlfn.IFNA(INDEX(Stats!$A$3:$A$50,MATCH(A29,Stats!$I$3:$I$50,0),1),0)</f>
        <v>0</v>
      </c>
      <c r="C29" s="16" t="n">
        <f aca="false">_xlfn.IFNA(INDEX(Stats!$B$3:$B$52,MATCH(A29,Stats!$I$3:$I$52,0),1),0)</f>
        <v>0</v>
      </c>
      <c r="D29" s="15" t="n">
        <f aca="false">B29</f>
        <v>0</v>
      </c>
      <c r="E29" s="15" t="n">
        <f aca="false">C29</f>
        <v>0</v>
      </c>
    </row>
    <row r="30" customFormat="false" ht="18.55" hidden="false" customHeight="false" outlineLevel="0" collapsed="false">
      <c r="A30" s="15" t="n">
        <v>28</v>
      </c>
      <c r="B30" s="16" t="n">
        <f aca="false">_xlfn.IFNA(INDEX(Stats!$A$3:$A$50,MATCH(A30,Stats!$I$3:$I$50,0),1),0)</f>
        <v>0</v>
      </c>
      <c r="C30" s="16" t="n">
        <f aca="false">_xlfn.IFNA(INDEX(Stats!$B$3:$B$52,MATCH(A30,Stats!$I$3:$I$52,0),1),0)</f>
        <v>0</v>
      </c>
      <c r="D30" s="15" t="n">
        <f aca="false">B30</f>
        <v>0</v>
      </c>
      <c r="E30" s="15" t="n">
        <f aca="false">C30</f>
        <v>0</v>
      </c>
    </row>
    <row r="31" customFormat="false" ht="18.55" hidden="false" customHeight="false" outlineLevel="0" collapsed="false">
      <c r="A31" s="15" t="n">
        <v>29</v>
      </c>
      <c r="B31" s="16" t="n">
        <f aca="false">_xlfn.IFNA(INDEX(Stats!$A$3:$A$50,MATCH(A31,Stats!$I$3:$I$50,0),1),0)</f>
        <v>0</v>
      </c>
      <c r="C31" s="16" t="n">
        <f aca="false">_xlfn.IFNA(INDEX(Stats!$B$3:$B$52,MATCH(A31,Stats!$I$3:$I$52,0),1),0)</f>
        <v>0</v>
      </c>
      <c r="D31" s="15" t="n">
        <f aca="false">B31</f>
        <v>0</v>
      </c>
      <c r="E31" s="15" t="n">
        <f aca="false">C31</f>
        <v>0</v>
      </c>
    </row>
    <row r="32" customFormat="false" ht="18.55" hidden="false" customHeight="false" outlineLevel="0" collapsed="false">
      <c r="A32" s="15" t="n">
        <v>30</v>
      </c>
      <c r="B32" s="16" t="n">
        <f aca="false">_xlfn.IFNA(INDEX(Stats!$A$3:$A$50,MATCH(A32,Stats!$I$3:$I$50,0),1),0)</f>
        <v>0</v>
      </c>
      <c r="C32" s="16" t="n">
        <f aca="false">_xlfn.IFNA(INDEX(Stats!$B$3:$B$52,MATCH(A32,Stats!$I$3:$I$52,0),1),0)</f>
        <v>0</v>
      </c>
      <c r="D32" s="15" t="n">
        <f aca="false">B32</f>
        <v>0</v>
      </c>
      <c r="E32" s="15" t="n">
        <f aca="false">C32</f>
        <v>0</v>
      </c>
    </row>
    <row r="33" customFormat="false" ht="18.55" hidden="false" customHeight="false" outlineLevel="0" collapsed="false">
      <c r="A33" s="15" t="n">
        <v>31</v>
      </c>
      <c r="B33" s="16" t="n">
        <f aca="false">_xlfn.IFNA(INDEX(Stats!$A$3:$A$50,MATCH(A33,Stats!$I$3:$I$50,0),1),0)</f>
        <v>0</v>
      </c>
      <c r="C33" s="16" t="n">
        <f aca="false">_xlfn.IFNA(INDEX(Stats!$B$3:$B$52,MATCH(A33,Stats!$I$3:$I$52,0),1),0)</f>
        <v>0</v>
      </c>
      <c r="D33" s="15" t="n">
        <f aca="false">B33</f>
        <v>0</v>
      </c>
      <c r="E33" s="15" t="n">
        <f aca="false">C33</f>
        <v>0</v>
      </c>
    </row>
    <row r="34" customFormat="false" ht="18.55" hidden="false" customHeight="false" outlineLevel="0" collapsed="false">
      <c r="A34" s="15" t="n">
        <v>32</v>
      </c>
      <c r="B34" s="16" t="n">
        <f aca="false">_xlfn.IFNA(INDEX(Stats!$A$3:$A$50,MATCH(A34,Stats!$I$3:$I$50,0),1),0)</f>
        <v>0</v>
      </c>
      <c r="C34" s="16" t="n">
        <f aca="false">_xlfn.IFNA(INDEX(Stats!$B$3:$B$52,MATCH(A34,Stats!$I$3:$I$52,0),1),0)</f>
        <v>0</v>
      </c>
      <c r="D34" s="15" t="n">
        <f aca="false">B34</f>
        <v>0</v>
      </c>
      <c r="E34" s="15" t="n">
        <f aca="false">C34</f>
        <v>0</v>
      </c>
    </row>
    <row r="35" customFormat="false" ht="18.55" hidden="false" customHeight="false" outlineLevel="0" collapsed="false">
      <c r="A35" s="15" t="n">
        <v>33</v>
      </c>
      <c r="B35" s="16" t="n">
        <f aca="false">_xlfn.IFNA(INDEX(Stats!$A$3:$A$50,MATCH(A35,Stats!$I$3:$I$50,0),1),0)</f>
        <v>0</v>
      </c>
      <c r="C35" s="16" t="n">
        <f aca="false">_xlfn.IFNA(INDEX(Stats!$B$3:$B$52,MATCH(A35,Stats!$I$3:$I$52,0),1),0)</f>
        <v>0</v>
      </c>
      <c r="D35" s="15" t="n">
        <f aca="false">B35</f>
        <v>0</v>
      </c>
      <c r="E35" s="15" t="n">
        <f aca="false">C35</f>
        <v>0</v>
      </c>
    </row>
    <row r="36" customFormat="false" ht="18.55" hidden="false" customHeight="false" outlineLevel="0" collapsed="false">
      <c r="A36" s="15" t="n">
        <v>34</v>
      </c>
      <c r="B36" s="16" t="n">
        <f aca="false">_xlfn.IFNA(INDEX(Stats!$A$3:$A$50,MATCH(A36,Stats!$I$3:$I$50,0),1),0)</f>
        <v>0</v>
      </c>
      <c r="C36" s="16" t="n">
        <f aca="false">_xlfn.IFNA(INDEX(Stats!$B$3:$B$52,MATCH(A36,Stats!$I$3:$I$52,0),1),0)</f>
        <v>0</v>
      </c>
      <c r="D36" s="15" t="n">
        <f aca="false">B36</f>
        <v>0</v>
      </c>
      <c r="E36" s="15" t="n">
        <f aca="false">C36</f>
        <v>0</v>
      </c>
    </row>
    <row r="37" customFormat="false" ht="18.55" hidden="false" customHeight="false" outlineLevel="0" collapsed="false">
      <c r="A37" s="15" t="n">
        <v>35</v>
      </c>
      <c r="B37" s="16" t="n">
        <f aca="false">_xlfn.IFNA(INDEX(Stats!$A$3:$A$50,MATCH(A37,Stats!$I$3:$I$50,0),1),0)</f>
        <v>0</v>
      </c>
      <c r="C37" s="16" t="n">
        <f aca="false">_xlfn.IFNA(INDEX(Stats!$B$3:$B$52,MATCH(A37,Stats!$I$3:$I$52,0),1),0)</f>
        <v>0</v>
      </c>
      <c r="D37" s="15" t="n">
        <f aca="false">B37</f>
        <v>0</v>
      </c>
      <c r="E37" s="15" t="n">
        <f aca="false">C37</f>
        <v>0</v>
      </c>
    </row>
    <row r="38" customFormat="false" ht="18.55" hidden="false" customHeight="false" outlineLevel="0" collapsed="false">
      <c r="A38" s="15" t="n">
        <v>36</v>
      </c>
      <c r="B38" s="16" t="n">
        <f aca="false">_xlfn.IFNA(INDEX(Stats!$A$3:$A$50,MATCH(A38,Stats!$I$3:$I$50,0),1),0)</f>
        <v>0</v>
      </c>
      <c r="C38" s="16" t="n">
        <f aca="false">_xlfn.IFNA(INDEX(Stats!$B$3:$B$52,MATCH(A38,Stats!$I$3:$I$52,0),1),0)</f>
        <v>0</v>
      </c>
      <c r="D38" s="15" t="n">
        <f aca="false">B38</f>
        <v>0</v>
      </c>
      <c r="E38" s="15" t="n">
        <f aca="false">C38</f>
        <v>0</v>
      </c>
    </row>
    <row r="39" customFormat="false" ht="18.55" hidden="false" customHeight="false" outlineLevel="0" collapsed="false">
      <c r="A39" s="15" t="n">
        <v>37</v>
      </c>
      <c r="B39" s="16" t="n">
        <f aca="false">_xlfn.IFNA(INDEX(Stats!$A$3:$A$50,MATCH(A39,Stats!$I$3:$I$50,0),1),0)</f>
        <v>0</v>
      </c>
      <c r="C39" s="16" t="n">
        <f aca="false">_xlfn.IFNA(INDEX(Stats!$B$3:$B$52,MATCH(A39,Stats!$I$3:$I$52,0),1),0)</f>
        <v>0</v>
      </c>
      <c r="D39" s="15" t="n">
        <f aca="false">B39</f>
        <v>0</v>
      </c>
      <c r="E39" s="15" t="n">
        <f aca="false">C39</f>
        <v>0</v>
      </c>
    </row>
    <row r="40" customFormat="false" ht="18.55" hidden="false" customHeight="false" outlineLevel="0" collapsed="false">
      <c r="A40" s="15" t="n">
        <v>38</v>
      </c>
      <c r="B40" s="16" t="n">
        <f aca="false">_xlfn.IFNA(INDEX(Stats!$A$3:$A$50,MATCH(A40,Stats!$I$3:$I$50,0),1),0)</f>
        <v>0</v>
      </c>
      <c r="C40" s="16" t="n">
        <f aca="false">_xlfn.IFNA(INDEX(Stats!$B$3:$B$52,MATCH(A40,Stats!$I$3:$I$52,0),1),0)</f>
        <v>0</v>
      </c>
      <c r="D40" s="15" t="n">
        <f aca="false">B40</f>
        <v>0</v>
      </c>
      <c r="E40" s="15" t="n">
        <f aca="false">C40</f>
        <v>0</v>
      </c>
    </row>
    <row r="41" customFormat="false" ht="18.55" hidden="false" customHeight="false" outlineLevel="0" collapsed="false">
      <c r="A41" s="15" t="n">
        <v>39</v>
      </c>
      <c r="B41" s="16" t="n">
        <f aca="false">_xlfn.IFNA(INDEX(Stats!$A$3:$A$50,MATCH(A41,Stats!$I$3:$I$50,0),1),0)</f>
        <v>0</v>
      </c>
      <c r="C41" s="16" t="n">
        <f aca="false">_xlfn.IFNA(INDEX(Stats!$B$3:$B$52,MATCH(A41,Stats!$I$3:$I$52,0),1),0)</f>
        <v>0</v>
      </c>
      <c r="D41" s="15" t="n">
        <f aca="false">B41</f>
        <v>0</v>
      </c>
      <c r="E41" s="15" t="n">
        <f aca="false">C41</f>
        <v>0</v>
      </c>
    </row>
    <row r="42" customFormat="false" ht="18.55" hidden="false" customHeight="false" outlineLevel="0" collapsed="false">
      <c r="A42" s="15" t="n">
        <v>40</v>
      </c>
      <c r="B42" s="16" t="n">
        <f aca="false">_xlfn.IFNA(INDEX(Stats!$A$3:$A$50,MATCH(A42,Stats!$I$3:$I$50,0),1),0)</f>
        <v>0</v>
      </c>
      <c r="C42" s="16" t="n">
        <f aca="false">_xlfn.IFNA(INDEX(Stats!$B$3:$B$52,MATCH(A42,Stats!$I$3:$I$52,0),1),0)</f>
        <v>0</v>
      </c>
      <c r="D42" s="15" t="n">
        <f aca="false">B42</f>
        <v>0</v>
      </c>
      <c r="E42" s="15" t="n">
        <f aca="false">C42</f>
        <v>0</v>
      </c>
    </row>
    <row r="43" customFormat="false" ht="18.55" hidden="false" customHeight="false" outlineLevel="0" collapsed="false">
      <c r="A43" s="15" t="n">
        <v>41</v>
      </c>
      <c r="B43" s="16" t="n">
        <f aca="false">_xlfn.IFNA(INDEX(Stats!$A$3:$A$50,MATCH(A43,Stats!$I$3:$I$50,0),1),0)</f>
        <v>0</v>
      </c>
      <c r="C43" s="16" t="n">
        <f aca="false">_xlfn.IFNA(INDEX(Stats!$B$3:$B$52,MATCH(A43,Stats!$I$3:$I$52,0),1),0)</f>
        <v>0</v>
      </c>
      <c r="D43" s="15" t="n">
        <f aca="false">B43</f>
        <v>0</v>
      </c>
      <c r="E43" s="15" t="n">
        <f aca="false">C43</f>
        <v>0</v>
      </c>
    </row>
    <row r="44" customFormat="false" ht="18.55" hidden="false" customHeight="false" outlineLevel="0" collapsed="false">
      <c r="A44" s="15" t="n">
        <v>42</v>
      </c>
      <c r="B44" s="16" t="n">
        <f aca="false">_xlfn.IFNA(INDEX(Stats!$A$3:$A$50,MATCH(A44,Stats!$I$3:$I$50,0),1),0)</f>
        <v>0</v>
      </c>
      <c r="C44" s="16" t="n">
        <f aca="false">_xlfn.IFNA(INDEX(Stats!$B$3:$B$52,MATCH(A44,Stats!$I$3:$I$52,0),1),0)</f>
        <v>0</v>
      </c>
      <c r="D44" s="15" t="n">
        <f aca="false">B44</f>
        <v>0</v>
      </c>
      <c r="E44" s="15" t="n">
        <f aca="false">C44</f>
        <v>0</v>
      </c>
    </row>
    <row r="45" customFormat="false" ht="18.55" hidden="false" customHeight="false" outlineLevel="0" collapsed="false">
      <c r="A45" s="15" t="n">
        <v>43</v>
      </c>
      <c r="B45" s="16" t="n">
        <f aca="false">_xlfn.IFNA(INDEX(Stats!$A$3:$A$50,MATCH(A45,Stats!$I$3:$I$50,0),1),0)</f>
        <v>0</v>
      </c>
      <c r="C45" s="16" t="n">
        <f aca="false">_xlfn.IFNA(INDEX(Stats!$B$3:$B$52,MATCH(A45,Stats!$I$3:$I$52,0),1),0)</f>
        <v>0</v>
      </c>
      <c r="D45" s="15" t="n">
        <f aca="false">B45</f>
        <v>0</v>
      </c>
      <c r="E45" s="15" t="n">
        <f aca="false">C45</f>
        <v>0</v>
      </c>
    </row>
    <row r="46" customFormat="false" ht="18.55" hidden="false" customHeight="false" outlineLevel="0" collapsed="false">
      <c r="A46" s="15" t="n">
        <v>44</v>
      </c>
      <c r="B46" s="16" t="n">
        <f aca="false">_xlfn.IFNA(INDEX(Stats!$A$3:$A$50,MATCH(A46,Stats!$I$3:$I$50,0),1),0)</f>
        <v>0</v>
      </c>
      <c r="C46" s="16" t="n">
        <f aca="false">_xlfn.IFNA(INDEX(Stats!$B$3:$B$52,MATCH(A46,Stats!$I$3:$I$52,0),1),0)</f>
        <v>0</v>
      </c>
      <c r="D46" s="15" t="n">
        <f aca="false">B46</f>
        <v>0</v>
      </c>
      <c r="E46" s="15" t="n">
        <f aca="false">C46</f>
        <v>0</v>
      </c>
    </row>
    <row r="47" customFormat="false" ht="18.55" hidden="false" customHeight="false" outlineLevel="0" collapsed="false">
      <c r="A47" s="15" t="n">
        <v>45</v>
      </c>
      <c r="B47" s="16" t="n">
        <f aca="false">_xlfn.IFNA(INDEX(Stats!$A$3:$A$50,MATCH(A47,Stats!$I$3:$I$50,0),1),0)</f>
        <v>0</v>
      </c>
      <c r="C47" s="16" t="n">
        <f aca="false">_xlfn.IFNA(INDEX(Stats!$B$3:$B$52,MATCH(A47,Stats!$I$3:$I$52,0),1),0)</f>
        <v>0</v>
      </c>
      <c r="D47" s="15" t="n">
        <f aca="false">B47</f>
        <v>0</v>
      </c>
      <c r="E47" s="15" t="n">
        <f aca="false">C47</f>
        <v>0</v>
      </c>
    </row>
    <row r="48" customFormat="false" ht="18.55" hidden="false" customHeight="false" outlineLevel="0" collapsed="false">
      <c r="A48" s="15" t="n">
        <v>46</v>
      </c>
      <c r="B48" s="16" t="n">
        <f aca="false">_xlfn.IFNA(INDEX(Stats!$A$3:$A$50,MATCH(A48,Stats!$I$3:$I$50,0),1),0)</f>
        <v>0</v>
      </c>
      <c r="C48" s="16" t="n">
        <f aca="false">_xlfn.IFNA(INDEX(Stats!$B$3:$B$52,MATCH(A48,Stats!$I$3:$I$52,0),1),0)</f>
        <v>0</v>
      </c>
      <c r="D48" s="15" t="n">
        <f aca="false">B48</f>
        <v>0</v>
      </c>
      <c r="E48" s="15" t="n">
        <f aca="false">C48</f>
        <v>0</v>
      </c>
    </row>
    <row r="49" customFormat="false" ht="18.55" hidden="false" customHeight="false" outlineLevel="0" collapsed="false">
      <c r="A49" s="15" t="n">
        <v>47</v>
      </c>
      <c r="B49" s="16" t="n">
        <f aca="false">_xlfn.IFNA(INDEX(Stats!$A$3:$A$50,MATCH(A49,Stats!$I$3:$I$50,0),1),0)</f>
        <v>0</v>
      </c>
      <c r="C49" s="16" t="n">
        <f aca="false">_xlfn.IFNA(INDEX(Stats!$B$3:$B$52,MATCH(A49,Stats!$I$3:$I$52,0),1),0)</f>
        <v>0</v>
      </c>
      <c r="D49" s="15" t="n">
        <f aca="false">B49</f>
        <v>0</v>
      </c>
      <c r="E49" s="15" t="n">
        <f aca="false">C49</f>
        <v>0</v>
      </c>
    </row>
    <row r="50" customFormat="false" ht="18.55" hidden="false" customHeight="false" outlineLevel="0" collapsed="false">
      <c r="A50" s="15" t="n">
        <v>48</v>
      </c>
      <c r="B50" s="16" t="n">
        <f aca="false">_xlfn.IFNA(INDEX(Stats!$A$3:$A$50,MATCH(A50,Stats!$I$3:$I$50,0),1),0)</f>
        <v>0</v>
      </c>
      <c r="C50" s="16" t="n">
        <f aca="false">_xlfn.IFNA(INDEX(Stats!$B$3:$B$52,MATCH(A50,Stats!$I$3:$I$52,0),1),0)</f>
        <v>0</v>
      </c>
      <c r="D50" s="15" t="n">
        <f aca="false">B50</f>
        <v>0</v>
      </c>
      <c r="E50" s="15" t="n">
        <f aca="false">C50</f>
        <v>0</v>
      </c>
    </row>
  </sheetData>
  <mergeCells count="3">
    <mergeCell ref="A1:A2"/>
    <mergeCell ref="B1:C1"/>
    <mergeCell ref="D1:E1"/>
  </mergeCells>
  <conditionalFormatting sqref="B3:C50">
    <cfRule type="expression" priority="2" aboveAverage="0" equalAverage="0" bottom="0" percent="0" rank="0" text="" dxfId="1">
      <formula>Classement!$C3=0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V60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3" min="2" style="1" width="6.49"/>
    <col collapsed="false" customWidth="true" hidden="false" outlineLevel="0" max="5" min="4" style="24" width="30.6"/>
    <col collapsed="false" customWidth="true" hidden="false" outlineLevel="0" max="7" min="6" style="24" width="6.49"/>
    <col collapsed="false" customWidth="true" hidden="false" outlineLevel="0" max="9" min="8" style="24" width="30.6"/>
    <col collapsed="false" customWidth="true" hidden="false" outlineLevel="0" max="11" min="10" style="24" width="12.79"/>
    <col collapsed="false" customWidth="true" hidden="false" outlineLevel="0" max="12" min="12" style="1" width="13.91"/>
    <col collapsed="false" customWidth="true" hidden="false" outlineLevel="0" max="13" min="13" style="1" width="13.73"/>
    <col collapsed="false" customWidth="true" hidden="false" outlineLevel="0" max="14" min="14" style="1" width="6.49"/>
    <col collapsed="false" customWidth="true" hidden="false" outlineLevel="0" max="15" min="15" style="4" width="6.49"/>
    <col collapsed="false" customWidth="true" hidden="false" outlineLevel="0" max="17" min="16" style="1" width="13.73"/>
    <col collapsed="false" customWidth="true" hidden="false" outlineLevel="0" max="19" min="18" style="1" width="6.49"/>
    <col collapsed="false" customWidth="true" hidden="false" outlineLevel="0" max="24" min="20" style="1" width="13.73"/>
    <col collapsed="false" customWidth="true" hidden="false" outlineLevel="0" max="25" min="25" style="1" width="7.42"/>
    <col collapsed="false" customWidth="true" hidden="false" outlineLevel="0" max="26" min="26" style="1" width="13.73"/>
    <col collapsed="false" customWidth="true" hidden="false" outlineLevel="0" max="27" min="27" style="1" width="7.04"/>
    <col collapsed="false" customWidth="true" hidden="false" outlineLevel="0" max="29" min="28" style="1" width="13.73"/>
    <col collapsed="false" customWidth="true" hidden="false" outlineLevel="0" max="31" min="31" style="25" width="5.56"/>
    <col collapsed="false" customWidth="true" hidden="false" outlineLevel="0" max="32" min="32" style="25" width="22.07"/>
    <col collapsed="false" customWidth="true" hidden="false" outlineLevel="0" max="33" min="33" style="25" width="6.68"/>
    <col collapsed="false" customWidth="false" hidden="false" outlineLevel="0" max="35" min="34" style="25" width="11.55"/>
    <col collapsed="false" customWidth="true" hidden="false" outlineLevel="0" max="36" min="36" style="25" width="6.49"/>
    <col collapsed="false" customWidth="true" hidden="false" outlineLevel="0" max="37" min="37" style="25" width="6.68"/>
    <col collapsed="false" customWidth="true" hidden="false" outlineLevel="0" max="38" min="38" style="25" width="22.07"/>
    <col collapsed="false" customWidth="true" hidden="false" outlineLevel="0" max="39" min="39" style="25" width="8.71"/>
    <col collapsed="false" customWidth="false" hidden="false" outlineLevel="0" max="40" min="40" style="26" width="11.55"/>
  </cols>
  <sheetData>
    <row r="1" customFormat="false" ht="31.8" hidden="false" customHeight="true" outlineLevel="0" collapsed="false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M1" s="27" t="s">
        <v>46</v>
      </c>
      <c r="N1" s="27"/>
      <c r="O1" s="27"/>
      <c r="P1" s="27"/>
      <c r="Q1" s="27"/>
      <c r="R1" s="27"/>
      <c r="S1" s="27"/>
      <c r="T1" s="27"/>
      <c r="U1" s="27"/>
      <c r="V1" s="27"/>
      <c r="X1" s="27" t="s">
        <v>47</v>
      </c>
      <c r="Y1" s="27"/>
      <c r="Z1" s="27"/>
      <c r="AA1" s="27"/>
      <c r="AB1" s="27"/>
      <c r="AC1" s="27"/>
      <c r="AD1" s="26"/>
      <c r="AE1" s="25" t="str">
        <f aca="false">IF(Équipe!B3&lt;&gt;0,Équipe!A3,"")</f>
        <v/>
      </c>
      <c r="AF1" s="25" t="str">
        <f aca="true">IF(Équipe!B3&lt;&gt;0,RAND(),"")</f>
        <v/>
      </c>
      <c r="AG1" s="25" t="str">
        <f aca="true">IF(Équipe!B3&lt;&gt;0,RANK(AF1,$AF$1:INDIRECT("$AF$"&amp;0+COUNTA(AE$1:AE$50)+1-COUNTBLANK(AE$1:AE$50))),"")</f>
        <v/>
      </c>
      <c r="AJ1" s="25" t="str">
        <f aca="false">IF(AND(Y3&lt;&gt;0,Y3&lt;&gt;""),Y3,"")</f>
        <v/>
      </c>
      <c r="AK1" s="25" t="str">
        <f aca="false">IF(AND(AA3&lt;&gt;0,AA3&lt;&gt;""),AA3,"")</f>
        <v/>
      </c>
      <c r="AL1" s="25" t="str">
        <f aca="true">IF(AND(AJ1&lt;&gt;"-",AJ1&lt;&gt;""),RAND(),"")</f>
        <v/>
      </c>
      <c r="AM1" s="25" t="str">
        <f aca="true">IF(AND(AJ1&lt;&gt;0,AJ1&lt;&gt;""),RANK(AL1,$AL$1:INDIRECT("$AL$"&amp;0+COUNTA(AJ$1:AJ$50)+1-COUNTBLANK(AJ$1:AJ$50))),"")</f>
        <v/>
      </c>
      <c r="AO1" s="26"/>
      <c r="AP1" s="26"/>
      <c r="AQ1" s="26"/>
      <c r="AR1" s="26"/>
      <c r="AS1" s="26"/>
      <c r="AT1" s="26"/>
      <c r="AU1" s="26"/>
      <c r="AV1" s="26"/>
    </row>
    <row r="2" customFormat="false" ht="31.8" hidden="false" customHeight="tru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M2" s="28"/>
      <c r="N2" s="29" t="s">
        <v>48</v>
      </c>
      <c r="O2" s="29"/>
      <c r="P2" s="29"/>
      <c r="Q2" s="29"/>
      <c r="R2" s="30" t="s">
        <v>49</v>
      </c>
      <c r="S2" s="30"/>
      <c r="T2" s="30"/>
      <c r="U2" s="30"/>
      <c r="V2" s="28"/>
      <c r="X2" s="28"/>
      <c r="Y2" s="30" t="s">
        <v>50</v>
      </c>
      <c r="Z2" s="30"/>
      <c r="AA2" s="30" t="s">
        <v>51</v>
      </c>
      <c r="AB2" s="30"/>
      <c r="AC2" s="28"/>
      <c r="AD2" s="26"/>
      <c r="AE2" s="25" t="str">
        <f aca="false">IF(Équipe!B4&lt;&gt;0,Équipe!A4,"")</f>
        <v/>
      </c>
      <c r="AF2" s="25" t="str">
        <f aca="true">IF(Équipe!B4&lt;&gt;0,RAND(),"")</f>
        <v/>
      </c>
      <c r="AG2" s="25" t="str">
        <f aca="true">IF(Équipe!B4&lt;&gt;0,RANK(AF2,$AF$1:INDIRECT("$AF$"&amp;0+COUNTA(AE$1:AE$50)+1-COUNTBLANK(AE$1:AE$50))),"")</f>
        <v/>
      </c>
      <c r="AJ2" s="25" t="str">
        <f aca="false">IF(AND(Y4&lt;&gt;0,Y4&lt;&gt;""),Y4,"")</f>
        <v/>
      </c>
      <c r="AK2" s="25" t="str">
        <f aca="false">IF(AND(AA4&lt;&gt;0,AA4&lt;&gt;""),AA4,"")</f>
        <v/>
      </c>
      <c r="AL2" s="25" t="str">
        <f aca="true">IF(AND(AJ2&lt;&gt;"-",AJ2&lt;&gt;""),RAND(),"")</f>
        <v/>
      </c>
      <c r="AM2" s="25" t="str">
        <f aca="true">IF(AND(AJ2&lt;&gt;0,AJ2&lt;&gt;""),RANK(AL2,$AL$1:INDIRECT("$AL$"&amp;0+COUNTA(AJ$1:AJ$50)+1-COUNTBLANK(AJ$1:AJ$50))),"")</f>
        <v/>
      </c>
      <c r="AO2" s="26"/>
      <c r="AP2" s="26"/>
      <c r="AQ2" s="26"/>
      <c r="AR2" s="26"/>
      <c r="AS2" s="26"/>
      <c r="AT2" s="26"/>
      <c r="AU2" s="26"/>
      <c r="AV2" s="26"/>
    </row>
    <row r="3" customFormat="false" ht="31.8" hidden="false" customHeight="true" outlineLevel="0" collapsed="false">
      <c r="A3" s="6" t="s">
        <v>52</v>
      </c>
      <c r="B3" s="6" t="s">
        <v>48</v>
      </c>
      <c r="C3" s="6"/>
      <c r="D3" s="6"/>
      <c r="E3" s="6"/>
      <c r="F3" s="6" t="s">
        <v>49</v>
      </c>
      <c r="G3" s="6"/>
      <c r="H3" s="6"/>
      <c r="I3" s="6"/>
      <c r="J3" s="6" t="s">
        <v>29</v>
      </c>
      <c r="K3" s="6"/>
      <c r="M3" s="28"/>
      <c r="N3" s="31"/>
      <c r="O3" s="31"/>
      <c r="P3" s="32"/>
      <c r="Q3" s="32"/>
      <c r="R3" s="32"/>
      <c r="S3" s="32"/>
      <c r="T3" s="32"/>
      <c r="U3" s="32"/>
      <c r="V3" s="28"/>
      <c r="X3" s="33" t="str">
        <f aca="false">IF(ROW(X3)&lt;=QUOTIENT(COUNTA($AE$1:$AE$50)-COUNTBLANK($AE$1:$AE$50),2)+MOD(COUNTA($AE$1:$AE$50)-COUNTBLANK($AE$1:$AE$50),2)+2,IF(ROW(X3)&lt;&gt;3,X2+2,1),"")</f>
        <v/>
      </c>
      <c r="Y3" s="4" t="str">
        <f aca="false">_xlfn.IFNA(INDEX($AE$1:$AE$50,MATCH(X3,$AG$1:$AG$50,0),1),"")</f>
        <v/>
      </c>
      <c r="Z3" s="4" t="str">
        <f aca="false">_xlfn.IFNA(INDEX(Équipe!$B$3:$B$52,MATCH(Y3,Équipe!$A$3:$A$52,0),1),"")</f>
        <v/>
      </c>
      <c r="AA3" s="4" t="str">
        <f aca="false">_xlfn.IFNA(INDEX($AE$1:$AE$50,MATCH(AC3,$AG$1:$AG$50,0),1),"")</f>
        <v/>
      </c>
      <c r="AB3" s="4" t="str">
        <f aca="false">_xlfn.IFNA(INDEX(Équipe!$B$3:$B$52,MATCH(AA3,Équipe!$A$3:$A$52,0),1),"")</f>
        <v/>
      </c>
      <c r="AC3" s="33" t="str">
        <f aca="false">IF(ROW(AC3)&lt;=QUOTIENT(COUNTA($AE$1:$AE$50)-COUNTBLANK($AE$1:$AE$50),2)+MOD(COUNTA($AE$1:$AE$50)-COUNTBLANK($AE$1:$AE$50),2)+2,X3+1,"")</f>
        <v/>
      </c>
      <c r="AD3" s="26"/>
      <c r="AE3" s="25" t="str">
        <f aca="false">IF(Équipe!B5&lt;&gt;0,Équipe!A5,"")</f>
        <v/>
      </c>
      <c r="AF3" s="25" t="str">
        <f aca="true">IF(Équipe!B5&lt;&gt;0,RAND(),"")</f>
        <v/>
      </c>
      <c r="AG3" s="25" t="str">
        <f aca="true">IF(Équipe!B5&lt;&gt;0,RANK(AF3,$AF$1:INDIRECT("$AF$"&amp;0+COUNTA(AE$1:AE$50)+1-COUNTBLANK(AE$1:AE$50))),"")</f>
        <v/>
      </c>
      <c r="AJ3" s="25" t="str">
        <f aca="false">IF(AND(Y5&lt;&gt;0,Y5&lt;&gt;""),Y5,"")</f>
        <v/>
      </c>
      <c r="AK3" s="25" t="str">
        <f aca="false">IF(AND(AA5&lt;&gt;0,AA5&lt;&gt;""),AA5,"")</f>
        <v/>
      </c>
      <c r="AL3" s="25" t="str">
        <f aca="true">IF(AND(AJ3&lt;&gt;"-",AJ3&lt;&gt;""),RAND(),"")</f>
        <v/>
      </c>
      <c r="AM3" s="25" t="str">
        <f aca="true">IF(AND(AJ3&lt;&gt;0,AJ3&lt;&gt;""),RANK(AL3,$AL$1:INDIRECT("$AL$"&amp;0+COUNTA(AJ$1:AJ$50)+1-COUNTBLANK(AJ$1:AJ$50))),"")</f>
        <v/>
      </c>
      <c r="AO3" s="26"/>
      <c r="AP3" s="26"/>
      <c r="AQ3" s="26"/>
      <c r="AR3" s="26"/>
      <c r="AS3" s="26"/>
      <c r="AT3" s="26"/>
      <c r="AU3" s="26"/>
      <c r="AV3" s="26"/>
    </row>
    <row r="4" customFormat="false" ht="31.8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 t="s">
        <v>53</v>
      </c>
      <c r="K4" s="6" t="s">
        <v>54</v>
      </c>
      <c r="M4" s="33" t="str">
        <f aca="false">IF(ROW(M4)&lt;=QUOTIENT(COUNTA($AJ$1:$AJ$50)-COUNTBLANK($AJ$1:$AJ$50),2)+MOD(COUNTA($AJ$1:$AJ$50)-COUNTBLANK($AJ$1:$AJ$50),2)+3,IF(ROW(M4)&lt;&gt;4,M3+2,1),"")</f>
        <v/>
      </c>
      <c r="N4" s="4" t="str">
        <f aca="false">_xlfn.IFNA(INDEX($AJ$1:$AJ$50,MATCH(M4,$AM$1:$AM$50,0),1),"")</f>
        <v/>
      </c>
      <c r="O4" s="4" t="str">
        <f aca="false">_xlfn.IFNA(INDEX($AK$1:$AK$50,MATCH(M4,$AM$1:$AM$50,0),1),"")</f>
        <v/>
      </c>
      <c r="P4" s="4" t="str">
        <f aca="false">_xlfn.IFNA(INDEX(Équipe!$B$3:$B$52,MATCH(N4,Équipe!$A$3:$A$52,0),1),"")</f>
        <v/>
      </c>
      <c r="Q4" s="4" t="str">
        <f aca="false">_xlfn.IFNA(INDEX(Équipe!$B$3:$B$52,MATCH(O4,Équipe!$A$3:$A$52,0),1),"")</f>
        <v/>
      </c>
      <c r="R4" s="4" t="str">
        <f aca="false">_xlfn.IFNA(INDEX($AJ$1:$AJ$50,MATCH(V4,$AM$1:$AM$50,0),1),"")</f>
        <v/>
      </c>
      <c r="S4" s="4" t="str">
        <f aca="false">_xlfn.IFNA(INDEX($AK$1:$AK$50,MATCH(V4,$AM$1:$AM$50,0),1),"")</f>
        <v/>
      </c>
      <c r="T4" s="4" t="str">
        <f aca="false">_xlfn.IFNA(INDEX(Équipe!$B$3:$B$52,MATCH(R4,Équipe!$A$3:$A$52,0),1),"")</f>
        <v/>
      </c>
      <c r="U4" s="4" t="str">
        <f aca="false">_xlfn.IFNA(INDEX(Équipe!$B$3:$B$52,MATCH(S4,Équipe!$A$3:$A$52,0),1),"")</f>
        <v/>
      </c>
      <c r="V4" s="33" t="str">
        <f aca="false">IF(ROW(V4)&lt;=QUOTIENT(COUNTA($AJ$1:$AJ$50)-COUNTBLANK($AJ$1:$AJ$50),2)+MOD(COUNTA($AJ$1:$AJ$50)-COUNTBLANK($AJ$1:$AJ$50),2)+3,M4+1,"")</f>
        <v/>
      </c>
      <c r="X4" s="33" t="str">
        <f aca="false">IF(ROW(X4)&lt;=QUOTIENT(COUNTA($AE$1:$AE$50)-COUNTBLANK($AE$1:$AE$50),2)+MOD(COUNTA($AE$1:$AE$50)-COUNTBLANK($AE$1:$AE$50),2)+2,IF(ROW(X4)&lt;&gt;3,X3+2,1),"")</f>
        <v/>
      </c>
      <c r="Y4" s="4" t="str">
        <f aca="false">_xlfn.IFNA(INDEX($AE$1:$AE$50,MATCH(X4,$AG$1:$AG$50,0),1),"")</f>
        <v/>
      </c>
      <c r="Z4" s="4" t="str">
        <f aca="false">_xlfn.IFNA(INDEX(Équipe!$B$3:$B$52,MATCH(Y4,Équipe!$A$3:$A$52,0),1),"")</f>
        <v/>
      </c>
      <c r="AA4" s="4" t="str">
        <f aca="false">_xlfn.IFNA(INDEX($AE$1:$AE$50,MATCH(AC4,$AG$1:$AG$50,0),1),"")</f>
        <v/>
      </c>
      <c r="AB4" s="4" t="str">
        <f aca="false">_xlfn.IFNA(INDEX(Équipe!$B$3:$B$52,MATCH(AA4,Équipe!$A$3:$A$52,0),1),"")</f>
        <v/>
      </c>
      <c r="AC4" s="33" t="str">
        <f aca="false">IF(ROW(AC4)&lt;=QUOTIENT(COUNTA($AE$1:$AE$50)-COUNTBLANK($AE$1:$AE$50),2)+MOD(COUNTA($AE$1:$AE$50)-COUNTBLANK($AE$1:$AE$50),2)+2,X4+1,"")</f>
        <v/>
      </c>
      <c r="AD4" s="26"/>
      <c r="AE4" s="25" t="str">
        <f aca="false">IF(Équipe!B6&lt;&gt;0,Équipe!A6,"")</f>
        <v/>
      </c>
      <c r="AF4" s="25" t="str">
        <f aca="true">IF(Équipe!B6&lt;&gt;0,RAND(),"")</f>
        <v/>
      </c>
      <c r="AG4" s="25" t="str">
        <f aca="true">IF(Équipe!B6&lt;&gt;0,RANK(AF4,$AF$1:INDIRECT("$AF$"&amp;0+COUNTA(AE$1:AE$50)+1-COUNTBLANK(AE$1:AE$50))),"")</f>
        <v/>
      </c>
      <c r="AJ4" s="25" t="str">
        <f aca="false">IF(AND(Y6&lt;&gt;0,Y6&lt;&gt;""),Y6,"")</f>
        <v/>
      </c>
      <c r="AK4" s="25" t="str">
        <f aca="false">IF(AND(AA6&lt;&gt;0,AA6&lt;&gt;""),AA6,"")</f>
        <v/>
      </c>
      <c r="AL4" s="25" t="str">
        <f aca="true">IF(AND(AJ4&lt;&gt;"-",AJ4&lt;&gt;""),RAND(),"")</f>
        <v/>
      </c>
      <c r="AM4" s="25" t="str">
        <f aca="true">IF(AND(AJ4&lt;&gt;0,AJ4&lt;&gt;""),RANK(AL4,$AL$1:INDIRECT("$AL$"&amp;0+COUNTA(AJ$1:AJ$50)+1-COUNTBLANK(AJ$1:AJ$50))),"")</f>
        <v/>
      </c>
      <c r="AO4" s="26"/>
      <c r="AP4" s="26"/>
      <c r="AQ4" s="26"/>
      <c r="AR4" s="26"/>
      <c r="AS4" s="26"/>
      <c r="AT4" s="26"/>
      <c r="AU4" s="26"/>
      <c r="AV4" s="26"/>
    </row>
    <row r="5" customFormat="false" ht="31.8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5"/>
      <c r="G5" s="36"/>
      <c r="H5" s="35"/>
      <c r="I5" s="36"/>
      <c r="J5" s="37"/>
      <c r="K5" s="37"/>
      <c r="M5" s="33" t="str">
        <f aca="false">IF(ROW(M5)&lt;=QUOTIENT(COUNTA($AJ$1:$AJ$50)-COUNTBLANK($AJ$1:$AJ$50),2)+MOD(COUNTA($AJ$1:$AJ$50)-COUNTBLANK($AJ$1:$AJ$50),2)+3,IF(ROW(M5)&lt;&gt;4,M4+2,1),"")</f>
        <v/>
      </c>
      <c r="N5" s="4" t="str">
        <f aca="false">_xlfn.IFNA(INDEX($AJ$1:$AJ$50,MATCH(M5,$AM$1:$AM$50,0),1),"")</f>
        <v/>
      </c>
      <c r="O5" s="4" t="str">
        <f aca="false">_xlfn.IFNA(INDEX($AK$1:$AK$50,MATCH(M5,$AM$1:$AM$50,0),1),"")</f>
        <v/>
      </c>
      <c r="P5" s="4" t="str">
        <f aca="false">_xlfn.IFNA(INDEX(Équipe!$B$3:$B$52,MATCH(N5,Équipe!$A$3:$A$52,0),1),"")</f>
        <v/>
      </c>
      <c r="Q5" s="4" t="str">
        <f aca="false">_xlfn.IFNA(INDEX(Équipe!$B$3:$B$52,MATCH(O5,Équipe!$A$3:$A$52,0),1),"")</f>
        <v/>
      </c>
      <c r="R5" s="4" t="str">
        <f aca="false">_xlfn.IFNA(INDEX($AJ$1:$AJ$50,MATCH(V5,$AM$1:$AM$50,0),1),"")</f>
        <v/>
      </c>
      <c r="S5" s="4" t="str">
        <f aca="false">_xlfn.IFNA(INDEX($AK$1:$AK$50,MATCH(V5,$AM$1:$AM$50,0),1),"")</f>
        <v/>
      </c>
      <c r="T5" s="4" t="str">
        <f aca="false">_xlfn.IFNA(INDEX(Équipe!$B$3:$B$52,MATCH(R5,Équipe!$A$3:$A$52,0),1),"")</f>
        <v/>
      </c>
      <c r="U5" s="4" t="str">
        <f aca="false">_xlfn.IFNA(INDEX(Équipe!$B$3:$B$52,MATCH(S5,Équipe!$A$3:$A$52,0),1),"")</f>
        <v/>
      </c>
      <c r="V5" s="33" t="str">
        <f aca="false">IF(ROW(V5)&lt;=QUOTIENT(COUNTA($AJ$1:$AJ$50)-COUNTBLANK($AJ$1:$AJ$50),2)+MOD(COUNTA($AJ$1:$AJ$50)-COUNTBLANK($AJ$1:$AJ$50),2)+3,M5+1,"")</f>
        <v/>
      </c>
      <c r="X5" s="33" t="str">
        <f aca="false">IF(ROW(X5)&lt;=QUOTIENT(COUNTA($AE$1:$AE$50)-COUNTBLANK($AE$1:$AE$50),2)+MOD(COUNTA($AE$1:$AE$50)-COUNTBLANK($AE$1:$AE$50),2)+2,IF(ROW(X5)&lt;&gt;3,X4+2,1),"")</f>
        <v/>
      </c>
      <c r="Y5" s="4" t="str">
        <f aca="false">_xlfn.IFNA(INDEX($AE$1:$AE$50,MATCH(X5,$AG$1:$AG$50,0),1),"")</f>
        <v/>
      </c>
      <c r="Z5" s="4" t="str">
        <f aca="false">_xlfn.IFNA(INDEX(Équipe!$B$3:$B$52,MATCH(Y5,Équipe!$A$3:$A$52,0),1),"")</f>
        <v/>
      </c>
      <c r="AA5" s="4" t="str">
        <f aca="false">_xlfn.IFNA(INDEX($AE$1:$AE$50,MATCH(AC5,$AG$1:$AG$50,0),1),"")</f>
        <v/>
      </c>
      <c r="AB5" s="4" t="str">
        <f aca="false">_xlfn.IFNA(INDEX(Équipe!$B$3:$B$52,MATCH(AA5,Équipe!$A$3:$A$52,0),1),"")</f>
        <v/>
      </c>
      <c r="AC5" s="33" t="str">
        <f aca="false">IF(ROW(AC5)&lt;=QUOTIENT(COUNTA($AE$1:$AE$50)-COUNTBLANK($AE$1:$AE$50),2)+MOD(COUNTA($AE$1:$AE$50)-COUNTBLANK($AE$1:$AE$50),2)+2,X5+1,"")</f>
        <v/>
      </c>
      <c r="AD5" s="26"/>
      <c r="AE5" s="25" t="str">
        <f aca="false">IF(Équipe!B7&lt;&gt;0,Équipe!A7,"")</f>
        <v/>
      </c>
      <c r="AF5" s="25" t="str">
        <f aca="true">IF(Équipe!B7&lt;&gt;0,RAND(),"")</f>
        <v/>
      </c>
      <c r="AG5" s="25" t="str">
        <f aca="true">IF(Équipe!B7&lt;&gt;0,RANK(AF5,$AF$1:INDIRECT("$AF$"&amp;0+COUNTA(AE$1:AE$50)+1-COUNTBLANK(AE$1:AE$50))),"")</f>
        <v/>
      </c>
      <c r="AJ5" s="25" t="str">
        <f aca="false">IF(AND(Y7&lt;&gt;0,Y7&lt;&gt;""),Y7,"")</f>
        <v/>
      </c>
      <c r="AK5" s="25" t="str">
        <f aca="false">IF(AND(AA7&lt;&gt;0,AA7&lt;&gt;""),AA7,"")</f>
        <v/>
      </c>
      <c r="AL5" s="25" t="str">
        <f aca="true">IF(AND(AJ5&lt;&gt;"-",AJ5&lt;&gt;""),RAND(),"")</f>
        <v/>
      </c>
      <c r="AM5" s="25" t="str">
        <f aca="true">IF(AND(AJ5&lt;&gt;0,AJ5&lt;&gt;""),RANK(AL5,$AL$1:INDIRECT("$AL$"&amp;0+COUNTA(AJ$1:AJ$50)+1-COUNTBLANK(AJ$1:AJ$50))),"")</f>
        <v/>
      </c>
      <c r="AO5" s="26"/>
      <c r="AP5" s="26"/>
      <c r="AQ5" s="26"/>
      <c r="AR5" s="26"/>
      <c r="AS5" s="26"/>
      <c r="AT5" s="26"/>
      <c r="AU5" s="26"/>
      <c r="AV5" s="26"/>
    </row>
    <row r="6" customFormat="false" ht="31.8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5"/>
      <c r="G6" s="36"/>
      <c r="H6" s="35"/>
      <c r="I6" s="36"/>
      <c r="J6" s="37"/>
      <c r="K6" s="37"/>
      <c r="M6" s="33" t="str">
        <f aca="false">IF(ROW(M6)&lt;=QUOTIENT(COUNTA($AJ$1:$AJ$50)-COUNTBLANK($AJ$1:$AJ$50),2)+MOD(COUNTA($AJ$1:$AJ$50)-COUNTBLANK($AJ$1:$AJ$50),2)+3,IF(ROW(M6)&lt;&gt;4,M5+2,1),"")</f>
        <v/>
      </c>
      <c r="N6" s="4" t="str">
        <f aca="false">_xlfn.IFNA(INDEX($AJ$1:$AJ$50,MATCH(M6,$AM$1:$AM$50,0),1),"")</f>
        <v/>
      </c>
      <c r="O6" s="4" t="str">
        <f aca="false">_xlfn.IFNA(INDEX($AK$1:$AK$50,MATCH(M6,$AM$1:$AM$50,0),1),"")</f>
        <v/>
      </c>
      <c r="P6" s="4" t="str">
        <f aca="false">_xlfn.IFNA(INDEX(Équipe!$B$3:$B$52,MATCH(N6,Équipe!$A$3:$A$52,0),1),"")</f>
        <v/>
      </c>
      <c r="Q6" s="4" t="str">
        <f aca="false">_xlfn.IFNA(INDEX(Équipe!$B$3:$B$52,MATCH(O6,Équipe!$A$3:$A$52,0),1),"")</f>
        <v/>
      </c>
      <c r="R6" s="4" t="str">
        <f aca="false">_xlfn.IFNA(INDEX($AJ$1:$AJ$50,MATCH(V6,$AM$1:$AM$50,0),1),"")</f>
        <v/>
      </c>
      <c r="S6" s="4" t="str">
        <f aca="false">_xlfn.IFNA(INDEX($AK$1:$AK$50,MATCH(V6,$AM$1:$AM$50,0),1),"")</f>
        <v/>
      </c>
      <c r="T6" s="4" t="str">
        <f aca="false">_xlfn.IFNA(INDEX(Équipe!$B$3:$B$52,MATCH(R6,Équipe!$A$3:$A$52,0),1),"")</f>
        <v/>
      </c>
      <c r="U6" s="4" t="str">
        <f aca="false">_xlfn.IFNA(INDEX(Équipe!$B$3:$B$52,MATCH(S6,Équipe!$A$3:$A$52,0),1),"")</f>
        <v/>
      </c>
      <c r="V6" s="33" t="str">
        <f aca="false">IF(ROW(V6)&lt;=QUOTIENT(COUNTA($AJ$1:$AJ$50)-COUNTBLANK($AJ$1:$AJ$50),2)+MOD(COUNTA($AJ$1:$AJ$50)-COUNTBLANK($AJ$1:$AJ$50),2)+3,M6+1,"")</f>
        <v/>
      </c>
      <c r="X6" s="33" t="str">
        <f aca="false">IF(ROW(X6)&lt;=QUOTIENT(COUNTA($AE$1:$AE$50)-COUNTBLANK($AE$1:$AE$50),2)+MOD(COUNTA($AE$1:$AE$50)-COUNTBLANK($AE$1:$AE$50),2)+2,IF(ROW(X6)&lt;&gt;3,X5+2,1),"")</f>
        <v/>
      </c>
      <c r="Y6" s="4" t="str">
        <f aca="false">_xlfn.IFNA(INDEX($AE$1:$AE$50,MATCH(X6,$AG$1:$AG$50,0),1),"")</f>
        <v/>
      </c>
      <c r="Z6" s="4" t="str">
        <f aca="false">_xlfn.IFNA(INDEX(Équipe!$B$3:$B$52,MATCH(Y6,Équipe!$A$3:$A$52,0),1),"")</f>
        <v/>
      </c>
      <c r="AA6" s="4" t="str">
        <f aca="false">_xlfn.IFNA(INDEX($AE$1:$AE$50,MATCH(AC6,$AG$1:$AG$50,0),1),"")</f>
        <v/>
      </c>
      <c r="AB6" s="4" t="str">
        <f aca="false">_xlfn.IFNA(INDEX(Équipe!$B$3:$B$52,MATCH(AA6,Équipe!$A$3:$A$52,0),1),"")</f>
        <v/>
      </c>
      <c r="AC6" s="33" t="str">
        <f aca="false">IF(ROW(AC6)&lt;=QUOTIENT(COUNTA($AE$1:$AE$50)-COUNTBLANK($AE$1:$AE$50),2)+MOD(COUNTA($AE$1:$AE$50)-COUNTBLANK($AE$1:$AE$50),2)+2,X6+1,"")</f>
        <v/>
      </c>
      <c r="AD6" s="26"/>
      <c r="AE6" s="25" t="str">
        <f aca="false">IF(Équipe!B8&lt;&gt;0,Équipe!A8,"")</f>
        <v/>
      </c>
      <c r="AF6" s="25" t="str">
        <f aca="true">IF(Équipe!B8&lt;&gt;0,RAND(),"")</f>
        <v/>
      </c>
      <c r="AG6" s="25" t="str">
        <f aca="true">IF(Équipe!B8&lt;&gt;0,RANK(AF6,$AF$1:INDIRECT("$AF$"&amp;0+COUNTA(AE$1:AE$50)+1-COUNTBLANK(AE$1:AE$50))),"")</f>
        <v/>
      </c>
      <c r="AJ6" s="25" t="str">
        <f aca="false">IF(AND(Y8&lt;&gt;0,Y8&lt;&gt;""),Y8,"")</f>
        <v/>
      </c>
      <c r="AK6" s="25" t="str">
        <f aca="false">IF(AND(AA8&lt;&gt;0,AA8&lt;&gt;""),AA8,"")</f>
        <v/>
      </c>
      <c r="AL6" s="25" t="str">
        <f aca="true">IF(AND(AJ6&lt;&gt;"-",AJ6&lt;&gt;""),RAND(),"")</f>
        <v/>
      </c>
      <c r="AM6" s="25" t="str">
        <f aca="true">IF(AND(AJ6&lt;&gt;0,AJ6&lt;&gt;""),RANK(AL6,$AL$1:INDIRECT("$AL$"&amp;0+COUNTA(AJ$1:AJ$50)+1-COUNTBLANK(AJ$1:AJ$50))),"")</f>
        <v/>
      </c>
      <c r="AO6" s="26"/>
      <c r="AP6" s="26"/>
      <c r="AQ6" s="26"/>
      <c r="AR6" s="26"/>
      <c r="AS6" s="26"/>
      <c r="AT6" s="26"/>
      <c r="AU6" s="26"/>
      <c r="AV6" s="26"/>
    </row>
    <row r="7" customFormat="false" ht="31.8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5"/>
      <c r="G7" s="36"/>
      <c r="H7" s="35"/>
      <c r="I7" s="36"/>
      <c r="J7" s="37"/>
      <c r="K7" s="37"/>
      <c r="M7" s="33" t="str">
        <f aca="false">IF(ROW(M7)&lt;=QUOTIENT(COUNTA($AJ$1:$AJ$50)-COUNTBLANK($AJ$1:$AJ$50),2)+MOD(COUNTA($AJ$1:$AJ$50)-COUNTBLANK($AJ$1:$AJ$50),2)+3,IF(ROW(M7)&lt;&gt;4,M6+2,1),"")</f>
        <v/>
      </c>
      <c r="N7" s="4" t="str">
        <f aca="false">_xlfn.IFNA(INDEX($AJ$1:$AJ$50,MATCH(M7,$AM$1:$AM$50,0),1),"")</f>
        <v/>
      </c>
      <c r="O7" s="4" t="str">
        <f aca="false">_xlfn.IFNA(INDEX($AK$1:$AK$50,MATCH(M7,$AM$1:$AM$50,0),1),"")</f>
        <v/>
      </c>
      <c r="P7" s="4" t="str">
        <f aca="false">_xlfn.IFNA(INDEX(Équipe!$B$3:$B$52,MATCH(N7,Équipe!$A$3:$A$52,0),1),"")</f>
        <v/>
      </c>
      <c r="Q7" s="4" t="str">
        <f aca="false">_xlfn.IFNA(INDEX(Équipe!$B$3:$B$52,MATCH(O7,Équipe!$A$3:$A$52,0),1),"")</f>
        <v/>
      </c>
      <c r="R7" s="4" t="str">
        <f aca="false">_xlfn.IFNA(INDEX($AJ$1:$AJ$50,MATCH(V7,$AM$1:$AM$50,0),1),"")</f>
        <v/>
      </c>
      <c r="S7" s="4" t="str">
        <f aca="false">_xlfn.IFNA(INDEX($AK$1:$AK$50,MATCH(V7,$AM$1:$AM$50,0),1),"")</f>
        <v/>
      </c>
      <c r="T7" s="4" t="str">
        <f aca="false">_xlfn.IFNA(INDEX(Équipe!$B$3:$B$52,MATCH(R7,Équipe!$A$3:$A$52,0),1),"")</f>
        <v/>
      </c>
      <c r="U7" s="4" t="str">
        <f aca="false">_xlfn.IFNA(INDEX(Équipe!$B$3:$B$52,MATCH(S7,Équipe!$A$3:$A$52,0),1),"")</f>
        <v/>
      </c>
      <c r="V7" s="33" t="str">
        <f aca="false">IF(ROW(V7)&lt;=QUOTIENT(COUNTA($AJ$1:$AJ$50)-COUNTBLANK($AJ$1:$AJ$50),2)+MOD(COUNTA($AJ$1:$AJ$50)-COUNTBLANK($AJ$1:$AJ$50),2)+3,M7+1,"")</f>
        <v/>
      </c>
      <c r="X7" s="33" t="str">
        <f aca="false">IF(ROW(X7)&lt;=QUOTIENT(COUNTA($AE$1:$AE$50)-COUNTBLANK($AE$1:$AE$50),2)+MOD(COUNTA($AE$1:$AE$50)-COUNTBLANK($AE$1:$AE$50),2)+2,IF(ROW(X7)&lt;&gt;3,X6+2,1),"")</f>
        <v/>
      </c>
      <c r="Y7" s="4" t="str">
        <f aca="false">_xlfn.IFNA(INDEX($AE$1:$AE$50,MATCH(X7,$AG$1:$AG$50,0),1),"")</f>
        <v/>
      </c>
      <c r="Z7" s="4" t="str">
        <f aca="false">_xlfn.IFNA(INDEX(Équipe!$B$3:$B$52,MATCH(Y7,Équipe!$A$3:$A$52,0),1),"")</f>
        <v/>
      </c>
      <c r="AA7" s="4" t="str">
        <f aca="false">_xlfn.IFNA(INDEX($AE$1:$AE$50,MATCH(AC7,$AG$1:$AG$50,0),1),"")</f>
        <v/>
      </c>
      <c r="AB7" s="4" t="str">
        <f aca="false">_xlfn.IFNA(INDEX(Équipe!$B$3:$B$52,MATCH(AA7,Équipe!$A$3:$A$52,0),1),"")</f>
        <v/>
      </c>
      <c r="AC7" s="33" t="str">
        <f aca="false">IF(ROW(AC7)&lt;=QUOTIENT(COUNTA($AE$1:$AE$50)-COUNTBLANK($AE$1:$AE$50),2)+MOD(COUNTA($AE$1:$AE$50)-COUNTBLANK($AE$1:$AE$50),2)+2,X7+1,"")</f>
        <v/>
      </c>
      <c r="AD7" s="26"/>
      <c r="AE7" s="25" t="str">
        <f aca="false">IF(Équipe!B9&lt;&gt;0,Équipe!A9,"")</f>
        <v/>
      </c>
      <c r="AF7" s="25" t="str">
        <f aca="true">IF(Équipe!B9&lt;&gt;0,RAND(),"")</f>
        <v/>
      </c>
      <c r="AG7" s="25" t="str">
        <f aca="true">IF(Équipe!B9&lt;&gt;0,RANK(AF7,$AF$1:INDIRECT("$AF$"&amp;0+COUNTA(AE$1:AE$50)+1-COUNTBLANK(AE$1:AE$50))),"")</f>
        <v/>
      </c>
      <c r="AJ7" s="25" t="str">
        <f aca="false">IF(AND(Y9&lt;&gt;0,Y9&lt;&gt;""),Y9,"")</f>
        <v/>
      </c>
      <c r="AK7" s="25" t="str">
        <f aca="false">IF(AND(AA9&lt;&gt;0,AA9&lt;&gt;""),AA9,"")</f>
        <v/>
      </c>
      <c r="AL7" s="25" t="str">
        <f aca="true">IF(AND(AJ7&lt;&gt;"-",AJ7&lt;&gt;""),RAND(),"")</f>
        <v/>
      </c>
      <c r="AM7" s="25" t="str">
        <f aca="true">IF(AND(AJ7&lt;&gt;0,AJ7&lt;&gt;""),RANK(AL7,$AL$1:INDIRECT("$AL$"&amp;0+COUNTA(AJ$1:AJ$50)+1-COUNTBLANK(AJ$1:AJ$50))),"")</f>
        <v/>
      </c>
      <c r="AO7" s="26"/>
      <c r="AP7" s="26"/>
      <c r="AQ7" s="26"/>
      <c r="AR7" s="26"/>
      <c r="AS7" s="26"/>
      <c r="AT7" s="26"/>
      <c r="AU7" s="26"/>
      <c r="AV7" s="26"/>
    </row>
    <row r="8" customFormat="false" ht="31.8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5"/>
      <c r="G8" s="36"/>
      <c r="H8" s="35"/>
      <c r="I8" s="36"/>
      <c r="J8" s="37"/>
      <c r="K8" s="37"/>
      <c r="M8" s="33" t="str">
        <f aca="false">IF(ROW(M8)&lt;=QUOTIENT(COUNTA($AJ$1:$AJ$50)-COUNTBLANK($AJ$1:$AJ$50),2)+MOD(COUNTA($AJ$1:$AJ$50)-COUNTBLANK($AJ$1:$AJ$50),2)+3,IF(ROW(M8)&lt;&gt;4,M7+2,1),"")</f>
        <v/>
      </c>
      <c r="N8" s="4" t="str">
        <f aca="false">_xlfn.IFNA(INDEX($AJ$1:$AJ$50,MATCH(M8,$AM$1:$AM$50,0),1),"")</f>
        <v/>
      </c>
      <c r="O8" s="4" t="str">
        <f aca="false">_xlfn.IFNA(INDEX($AK$1:$AK$50,MATCH(M8,$AM$1:$AM$50,0),1),"")</f>
        <v/>
      </c>
      <c r="P8" s="4" t="str">
        <f aca="false">_xlfn.IFNA(INDEX(Équipe!$B$3:$B$52,MATCH(N8,Équipe!$A$3:$A$52,0),1),"")</f>
        <v/>
      </c>
      <c r="Q8" s="4" t="str">
        <f aca="false">_xlfn.IFNA(INDEX(Équipe!$B$3:$B$52,MATCH(O8,Équipe!$A$3:$A$52,0),1),"")</f>
        <v/>
      </c>
      <c r="R8" s="4" t="str">
        <f aca="false">_xlfn.IFNA(INDEX($AJ$1:$AJ$50,MATCH(V8,$AM$1:$AM$50,0),1),"")</f>
        <v/>
      </c>
      <c r="S8" s="4" t="str">
        <f aca="false">_xlfn.IFNA(INDEX($AK$1:$AK$50,MATCH(V8,$AM$1:$AM$50,0),1),"")</f>
        <v/>
      </c>
      <c r="T8" s="4" t="str">
        <f aca="false">_xlfn.IFNA(INDEX(Équipe!$B$3:$B$52,MATCH(R8,Équipe!$A$3:$A$52,0),1),"")</f>
        <v/>
      </c>
      <c r="U8" s="4" t="str">
        <f aca="false">_xlfn.IFNA(INDEX(Équipe!$B$3:$B$52,MATCH(S8,Équipe!$A$3:$A$52,0),1),"")</f>
        <v/>
      </c>
      <c r="V8" s="33" t="str">
        <f aca="false">IF(ROW(V8)&lt;=QUOTIENT(COUNTA($AJ$1:$AJ$50)-COUNTBLANK($AJ$1:$AJ$50),2)+MOD(COUNTA($AJ$1:$AJ$50)-COUNTBLANK($AJ$1:$AJ$50),2)+3,M8+1,"")</f>
        <v/>
      </c>
      <c r="X8" s="33" t="str">
        <f aca="false">IF(ROW(X8)&lt;=QUOTIENT(COUNTA($AE$1:$AE$50)-COUNTBLANK($AE$1:$AE$50),2)+MOD(COUNTA($AE$1:$AE$50)-COUNTBLANK($AE$1:$AE$50),2)+2,IF(ROW(X8)&lt;&gt;3,X7+2,1),"")</f>
        <v/>
      </c>
      <c r="Y8" s="4" t="str">
        <f aca="false">_xlfn.IFNA(INDEX($AE$1:$AE$50,MATCH(X8,$AG$1:$AG$50,0),1),"")</f>
        <v/>
      </c>
      <c r="Z8" s="4" t="str">
        <f aca="false">_xlfn.IFNA(INDEX(Équipe!$B$3:$B$52,MATCH(Y8,Équipe!$A$3:$A$52,0),1),"")</f>
        <v/>
      </c>
      <c r="AA8" s="4" t="str">
        <f aca="false">_xlfn.IFNA(INDEX($AE$1:$AE$50,MATCH(AC8,$AG$1:$AG$50,0),1),"")</f>
        <v/>
      </c>
      <c r="AB8" s="4" t="str">
        <f aca="false">_xlfn.IFNA(INDEX(Équipe!$B$3:$B$52,MATCH(AA8,Équipe!$A$3:$A$52,0),1),"")</f>
        <v/>
      </c>
      <c r="AC8" s="33" t="str">
        <f aca="false">IF(ROW(AC8)&lt;=QUOTIENT(COUNTA($AE$1:$AE$50)-COUNTBLANK($AE$1:$AE$50),2)+MOD(COUNTA($AE$1:$AE$50)-COUNTBLANK($AE$1:$AE$50),2)+2,X8+1,"")</f>
        <v/>
      </c>
      <c r="AD8" s="26"/>
      <c r="AE8" s="25" t="str">
        <f aca="false">IF(Équipe!B10&lt;&gt;0,Équipe!A10,"")</f>
        <v/>
      </c>
      <c r="AF8" s="25" t="str">
        <f aca="true">IF(Équipe!B10&lt;&gt;0,RAND(),"")</f>
        <v/>
      </c>
      <c r="AG8" s="25" t="str">
        <f aca="true">IF(Équipe!B10&lt;&gt;0,RANK(AF8,$AF$1:INDIRECT("$AF$"&amp;0+COUNTA(AE$1:AE$50)+1-COUNTBLANK(AE$1:AE$50))),"")</f>
        <v/>
      </c>
      <c r="AJ8" s="25" t="str">
        <f aca="false">IF(AND(Y10&lt;&gt;0,Y10&lt;&gt;""),Y10,"")</f>
        <v/>
      </c>
      <c r="AK8" s="25" t="str">
        <f aca="false">IF(AND(AA10&lt;&gt;0,AA10&lt;&gt;""),AA10,"")</f>
        <v/>
      </c>
      <c r="AL8" s="25" t="str">
        <f aca="true">IF(AND(AJ8&lt;&gt;"-",AJ8&lt;&gt;""),RAND(),"")</f>
        <v/>
      </c>
      <c r="AM8" s="25" t="str">
        <f aca="true">IF(AND(AJ8&lt;&gt;0,AJ8&lt;&gt;""),RANK(AL8,$AL$1:INDIRECT("$AL$"&amp;0+COUNTA(AJ$1:AJ$50)+1-COUNTBLANK(AJ$1:AJ$50))),"")</f>
        <v/>
      </c>
      <c r="AO8" s="26"/>
      <c r="AP8" s="26"/>
      <c r="AQ8" s="26"/>
      <c r="AR8" s="26"/>
      <c r="AS8" s="26"/>
      <c r="AT8" s="26"/>
      <c r="AU8" s="26"/>
      <c r="AV8" s="26"/>
    </row>
    <row r="9" customFormat="false" ht="31.8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5"/>
      <c r="G9" s="36"/>
      <c r="H9" s="35"/>
      <c r="I9" s="36"/>
      <c r="J9" s="37"/>
      <c r="K9" s="37"/>
      <c r="M9" s="33" t="str">
        <f aca="false">IF(ROW(M9)&lt;=QUOTIENT(COUNTA($AJ$1:$AJ$50)-COUNTBLANK($AJ$1:$AJ$50),2)+MOD(COUNTA($AJ$1:$AJ$50)-COUNTBLANK($AJ$1:$AJ$50),2)+3,IF(ROW(M9)&lt;&gt;4,M8+2,1),"")</f>
        <v/>
      </c>
      <c r="N9" s="4" t="str">
        <f aca="false">_xlfn.IFNA(INDEX($AJ$1:$AJ$50,MATCH(M9,$AM$1:$AM$50,0),1),"")</f>
        <v/>
      </c>
      <c r="O9" s="4" t="str">
        <f aca="false">_xlfn.IFNA(INDEX($AK$1:$AK$50,MATCH(M9,$AM$1:$AM$50,0),1),"")</f>
        <v/>
      </c>
      <c r="P9" s="4" t="str">
        <f aca="false">_xlfn.IFNA(INDEX(Équipe!$B$3:$B$52,MATCH(N9,Équipe!$A$3:$A$52,0),1),"")</f>
        <v/>
      </c>
      <c r="Q9" s="4" t="str">
        <f aca="false">_xlfn.IFNA(INDEX(Équipe!$B$3:$B$52,MATCH(O9,Équipe!$A$3:$A$52,0),1),"")</f>
        <v/>
      </c>
      <c r="R9" s="4" t="str">
        <f aca="false">_xlfn.IFNA(INDEX($AJ$1:$AJ$50,MATCH(V9,$AM$1:$AM$50,0),1),"")</f>
        <v/>
      </c>
      <c r="S9" s="4" t="str">
        <f aca="false">_xlfn.IFNA(INDEX($AK$1:$AK$50,MATCH(V9,$AM$1:$AM$50,0),1),"")</f>
        <v/>
      </c>
      <c r="T9" s="4" t="str">
        <f aca="false">_xlfn.IFNA(INDEX(Équipe!$B$3:$B$52,MATCH(R9,Équipe!$A$3:$A$52,0),1),"")</f>
        <v/>
      </c>
      <c r="U9" s="4" t="str">
        <f aca="false">_xlfn.IFNA(INDEX(Équipe!$B$3:$B$52,MATCH(S9,Équipe!$A$3:$A$52,0),1),"")</f>
        <v/>
      </c>
      <c r="V9" s="33" t="str">
        <f aca="false">IF(ROW(V9)&lt;=QUOTIENT(COUNTA($AJ$1:$AJ$50)-COUNTBLANK($AJ$1:$AJ$50),2)+MOD(COUNTA($AJ$1:$AJ$50)-COUNTBLANK($AJ$1:$AJ$50),2)+3,M9+1,"")</f>
        <v/>
      </c>
      <c r="X9" s="33" t="str">
        <f aca="false">IF(ROW(X9)&lt;=QUOTIENT(COUNTA($AE$1:$AE$50)-COUNTBLANK($AE$1:$AE$50),2)+MOD(COUNTA($AE$1:$AE$50)-COUNTBLANK($AE$1:$AE$50),2)+2,IF(ROW(X9)&lt;&gt;3,X8+2,1),"")</f>
        <v/>
      </c>
      <c r="Y9" s="4" t="str">
        <f aca="false">_xlfn.IFNA(INDEX($AE$1:$AE$50,MATCH(X9,$AG$1:$AG$50,0),1),"")</f>
        <v/>
      </c>
      <c r="Z9" s="4" t="str">
        <f aca="false">_xlfn.IFNA(INDEX(Équipe!$B$3:$B$52,MATCH(Y9,Équipe!$A$3:$A$52,0),1),"")</f>
        <v/>
      </c>
      <c r="AA9" s="4" t="str">
        <f aca="false">_xlfn.IFNA(INDEX($AE$1:$AE$50,MATCH(AC9,$AG$1:$AG$50,0),1),"")</f>
        <v/>
      </c>
      <c r="AB9" s="4" t="str">
        <f aca="false">_xlfn.IFNA(INDEX(Équipe!$B$3:$B$52,MATCH(AA9,Équipe!$A$3:$A$52,0),1),"")</f>
        <v/>
      </c>
      <c r="AC9" s="33" t="str">
        <f aca="false">IF(ROW(AC9)&lt;=QUOTIENT(COUNTA($AE$1:$AE$50)-COUNTBLANK($AE$1:$AE$50),2)+MOD(COUNTA($AE$1:$AE$50)-COUNTBLANK($AE$1:$AE$50),2)+2,X9+1,"")</f>
        <v/>
      </c>
      <c r="AD9" s="26"/>
      <c r="AE9" s="25" t="str">
        <f aca="false">IF(Équipe!B11&lt;&gt;0,Équipe!A11,"")</f>
        <v/>
      </c>
      <c r="AF9" s="25" t="str">
        <f aca="true">IF(Équipe!B11&lt;&gt;0,RAND(),"")</f>
        <v/>
      </c>
      <c r="AG9" s="25" t="str">
        <f aca="true">IF(Équipe!B11&lt;&gt;0,RANK(AF9,$AF$1:INDIRECT("$AF$"&amp;0+COUNTA(AE$1:AE$50)+1-COUNTBLANK(AE$1:AE$50))),"")</f>
        <v/>
      </c>
      <c r="AJ9" s="25" t="str">
        <f aca="false">IF(AND(Y11&lt;&gt;0,Y11&lt;&gt;""),Y11,"")</f>
        <v/>
      </c>
      <c r="AK9" s="25" t="str">
        <f aca="false">IF(AND(AA11&lt;&gt;0,AA11&lt;&gt;""),AA11,"")</f>
        <v/>
      </c>
      <c r="AL9" s="25" t="str">
        <f aca="true">IF(AND(AJ9&lt;&gt;"-",AJ9&lt;&gt;""),RAND(),"")</f>
        <v/>
      </c>
      <c r="AM9" s="25" t="str">
        <f aca="true">IF(AND(AJ9&lt;&gt;0,AJ9&lt;&gt;""),RANK(AL9,$AL$1:INDIRECT("$AL$"&amp;0+COUNTA(AJ$1:AJ$50)+1-COUNTBLANK(AJ$1:AJ$50))),"")</f>
        <v/>
      </c>
      <c r="AO9" s="26"/>
      <c r="AP9" s="26"/>
      <c r="AQ9" s="26"/>
      <c r="AR9" s="26"/>
      <c r="AS9" s="26"/>
      <c r="AT9" s="26"/>
      <c r="AU9" s="26"/>
      <c r="AV9" s="26"/>
    </row>
    <row r="10" customFormat="false" ht="31.8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5"/>
      <c r="G10" s="36"/>
      <c r="H10" s="35"/>
      <c r="I10" s="36"/>
      <c r="J10" s="37"/>
      <c r="K10" s="37"/>
      <c r="M10" s="33" t="str">
        <f aca="false">IF(ROW(M10)&lt;=QUOTIENT(COUNTA($AJ$1:$AJ$50)-COUNTBLANK($AJ$1:$AJ$50),2)+MOD(COUNTA($AJ$1:$AJ$50)-COUNTBLANK($AJ$1:$AJ$50),2)+3,IF(ROW(M10)&lt;&gt;4,M9+2,1),"")</f>
        <v/>
      </c>
      <c r="N10" s="4" t="str">
        <f aca="false">_xlfn.IFNA(INDEX($AJ$1:$AJ$50,MATCH(M10,$AM$1:$AM$50,0),1),"")</f>
        <v/>
      </c>
      <c r="O10" s="4" t="str">
        <f aca="false">_xlfn.IFNA(INDEX($AK$1:$AK$50,MATCH(M10,$AM$1:$AM$50,0),1),"")</f>
        <v/>
      </c>
      <c r="P10" s="4" t="str">
        <f aca="false">_xlfn.IFNA(INDEX(Équipe!$B$3:$B$52,MATCH(N10,Équipe!$A$3:$A$52,0),1),"")</f>
        <v/>
      </c>
      <c r="Q10" s="4" t="str">
        <f aca="false">_xlfn.IFNA(INDEX(Équipe!$B$3:$B$52,MATCH(O10,Équipe!$A$3:$A$52,0),1),"")</f>
        <v/>
      </c>
      <c r="R10" s="4" t="str">
        <f aca="false">_xlfn.IFNA(INDEX($AJ$1:$AJ$50,MATCH(V10,$AM$1:$AM$50,0),1),"")</f>
        <v/>
      </c>
      <c r="S10" s="4" t="str">
        <f aca="false">_xlfn.IFNA(INDEX($AK$1:$AK$50,MATCH(V10,$AM$1:$AM$50,0),1),"")</f>
        <v/>
      </c>
      <c r="T10" s="4" t="str">
        <f aca="false">_xlfn.IFNA(INDEX(Équipe!$B$3:$B$52,MATCH(R10,Équipe!$A$3:$A$52,0),1),"")</f>
        <v/>
      </c>
      <c r="U10" s="4" t="str">
        <f aca="false">_xlfn.IFNA(INDEX(Équipe!$B$3:$B$52,MATCH(S10,Équipe!$A$3:$A$52,0),1),"")</f>
        <v/>
      </c>
      <c r="V10" s="33" t="str">
        <f aca="false">IF(ROW(V10)&lt;=QUOTIENT(COUNTA($AJ$1:$AJ$50)-COUNTBLANK($AJ$1:$AJ$50),2)+MOD(COUNTA($AJ$1:$AJ$50)-COUNTBLANK($AJ$1:$AJ$50),2)+3,M10+1,"")</f>
        <v/>
      </c>
      <c r="X10" s="33" t="str">
        <f aca="false">IF(ROW(X10)&lt;=QUOTIENT(COUNTA($AE$1:$AE$50)-COUNTBLANK($AE$1:$AE$50),2)+MOD(COUNTA($AE$1:$AE$50)-COUNTBLANK($AE$1:$AE$50),2)+2,IF(ROW(X10)&lt;&gt;3,X9+2,1),"")</f>
        <v/>
      </c>
      <c r="Y10" s="4" t="str">
        <f aca="false">_xlfn.IFNA(INDEX($AE$1:$AE$50,MATCH(X10,$AG$1:$AG$50,0),1),"")</f>
        <v/>
      </c>
      <c r="Z10" s="4" t="str">
        <f aca="false">_xlfn.IFNA(INDEX(Équipe!$B$3:$B$52,MATCH(Y10,Équipe!$A$3:$A$52,0),1),"")</f>
        <v/>
      </c>
      <c r="AA10" s="4" t="str">
        <f aca="false">_xlfn.IFNA(INDEX($AE$1:$AE$50,MATCH(AC10,$AG$1:$AG$50,0),1),"")</f>
        <v/>
      </c>
      <c r="AB10" s="4" t="str">
        <f aca="false">_xlfn.IFNA(INDEX(Équipe!$B$3:$B$52,MATCH(AA10,Équipe!$A$3:$A$52,0),1),"")</f>
        <v/>
      </c>
      <c r="AC10" s="33" t="str">
        <f aca="false">IF(ROW(AC10)&lt;=QUOTIENT(COUNTA($AE$1:$AE$50)-COUNTBLANK($AE$1:$AE$50),2)+MOD(COUNTA($AE$1:$AE$50)-COUNTBLANK($AE$1:$AE$50),2)+2,X10+1,"")</f>
        <v/>
      </c>
      <c r="AD10" s="26"/>
      <c r="AE10" s="25" t="str">
        <f aca="false">IF(Équipe!B12&lt;&gt;0,Équipe!A12,"")</f>
        <v/>
      </c>
      <c r="AF10" s="25" t="str">
        <f aca="true">IF(Équipe!B12&lt;&gt;0,RAND(),"")</f>
        <v/>
      </c>
      <c r="AG10" s="25" t="str">
        <f aca="true">IF(Équipe!B12&lt;&gt;0,RANK(AF10,$AF$1:INDIRECT("$AF$"&amp;0+COUNTA(AE$1:AE$50)+1-COUNTBLANK(AE$1:AE$50))),"")</f>
        <v/>
      </c>
      <c r="AJ10" s="25" t="str">
        <f aca="false">IF(AND(Y12&lt;&gt;0,Y12&lt;&gt;""),Y12,"")</f>
        <v/>
      </c>
      <c r="AK10" s="25" t="str">
        <f aca="false">IF(AND(AA12&lt;&gt;0,AA12&lt;&gt;""),AA12,"")</f>
        <v/>
      </c>
      <c r="AL10" s="25" t="str">
        <f aca="true">IF(AND(AJ10&lt;&gt;"-",AJ10&lt;&gt;""),RAND(),"")</f>
        <v/>
      </c>
      <c r="AM10" s="25" t="str">
        <f aca="true">IF(AND(AJ10&lt;&gt;0,AJ10&lt;&gt;""),RANK(AL10,$AL$1:INDIRECT("$AL$"&amp;0+COUNTA(AJ$1:AJ$50)+1-COUNTBLANK(AJ$1:AJ$50))),"")</f>
        <v/>
      </c>
      <c r="AO10" s="26"/>
      <c r="AP10" s="26"/>
      <c r="AQ10" s="26"/>
      <c r="AR10" s="26"/>
      <c r="AS10" s="26"/>
      <c r="AT10" s="26"/>
      <c r="AU10" s="26"/>
      <c r="AV10" s="26"/>
    </row>
    <row r="11" customFormat="false" ht="31.8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5"/>
      <c r="G11" s="36"/>
      <c r="H11" s="35"/>
      <c r="I11" s="36"/>
      <c r="J11" s="37"/>
      <c r="K11" s="37"/>
      <c r="M11" s="33" t="str">
        <f aca="false">IF(ROW(M11)&lt;=QUOTIENT(COUNTA($AJ$1:$AJ$50)-COUNTBLANK($AJ$1:$AJ$50),2)+MOD(COUNTA($AJ$1:$AJ$50)-COUNTBLANK($AJ$1:$AJ$50),2)+3,IF(ROW(M11)&lt;&gt;4,M10+2,1),"")</f>
        <v/>
      </c>
      <c r="N11" s="4" t="str">
        <f aca="false">_xlfn.IFNA(INDEX($AJ$1:$AJ$50,MATCH(M11,$AM$1:$AM$50,0),1),"")</f>
        <v/>
      </c>
      <c r="O11" s="4" t="str">
        <f aca="false">_xlfn.IFNA(INDEX($AK$1:$AK$50,MATCH(M11,$AM$1:$AM$50,0),1),"")</f>
        <v/>
      </c>
      <c r="P11" s="4" t="str">
        <f aca="false">_xlfn.IFNA(INDEX(Équipe!$B$3:$B$52,MATCH(N11,Équipe!$A$3:$A$52,0),1),"")</f>
        <v/>
      </c>
      <c r="Q11" s="4" t="str">
        <f aca="false">_xlfn.IFNA(INDEX(Équipe!$B$3:$B$52,MATCH(O11,Équipe!$A$3:$A$52,0),1),"")</f>
        <v/>
      </c>
      <c r="R11" s="4" t="str">
        <f aca="false">_xlfn.IFNA(INDEX($AJ$1:$AJ$50,MATCH(V11,$AM$1:$AM$50,0),1),"")</f>
        <v/>
      </c>
      <c r="S11" s="4" t="str">
        <f aca="false">_xlfn.IFNA(INDEX($AK$1:$AK$50,MATCH(V11,$AM$1:$AM$50,0),1),"")</f>
        <v/>
      </c>
      <c r="T11" s="4" t="str">
        <f aca="false">_xlfn.IFNA(INDEX(Équipe!$B$3:$B$52,MATCH(R11,Équipe!$A$3:$A$52,0),1),"")</f>
        <v/>
      </c>
      <c r="U11" s="4" t="str">
        <f aca="false">_xlfn.IFNA(INDEX(Équipe!$B$3:$B$52,MATCH(S11,Équipe!$A$3:$A$52,0),1),"")</f>
        <v/>
      </c>
      <c r="V11" s="33" t="str">
        <f aca="false">IF(ROW(V11)&lt;=QUOTIENT(COUNTA($AJ$1:$AJ$50)-COUNTBLANK($AJ$1:$AJ$50),2)+MOD(COUNTA($AJ$1:$AJ$50)-COUNTBLANK($AJ$1:$AJ$50),2)+3,M11+1,"")</f>
        <v/>
      </c>
      <c r="X11" s="33" t="str">
        <f aca="false">IF(ROW(X11)&lt;=QUOTIENT(COUNTA($AE$1:$AE$50)-COUNTBLANK($AE$1:$AE$50),2)+MOD(COUNTA($AE$1:$AE$50)-COUNTBLANK($AE$1:$AE$50),2)+2,IF(ROW(X11)&lt;&gt;3,X10+2,1),"")</f>
        <v/>
      </c>
      <c r="Y11" s="4" t="str">
        <f aca="false">_xlfn.IFNA(INDEX($AE$1:$AE$50,MATCH(X11,$AG$1:$AG$50,0),1),"")</f>
        <v/>
      </c>
      <c r="Z11" s="4" t="str">
        <f aca="false">_xlfn.IFNA(INDEX(Équipe!$B$3:$B$52,MATCH(Y11,Équipe!$A$3:$A$52,0),1),"")</f>
        <v/>
      </c>
      <c r="AA11" s="4" t="str">
        <f aca="false">_xlfn.IFNA(INDEX($AE$1:$AE$50,MATCH(AC11,$AG$1:$AG$50,0),1),"")</f>
        <v/>
      </c>
      <c r="AB11" s="4" t="str">
        <f aca="false">_xlfn.IFNA(INDEX(Équipe!$B$3:$B$52,MATCH(AA11,Équipe!$A$3:$A$52,0),1),"")</f>
        <v/>
      </c>
      <c r="AC11" s="33" t="str">
        <f aca="false">IF(ROW(AC11)&lt;=QUOTIENT(COUNTA($AE$1:$AE$50)-COUNTBLANK($AE$1:$AE$50),2)+MOD(COUNTA($AE$1:$AE$50)-COUNTBLANK($AE$1:$AE$50),2)+2,X11+1,"")</f>
        <v/>
      </c>
      <c r="AD11" s="26"/>
      <c r="AE11" s="25" t="str">
        <f aca="false">IF(Équipe!B13&lt;&gt;0,Équipe!A13,"")</f>
        <v/>
      </c>
      <c r="AF11" s="25" t="str">
        <f aca="true">IF(Équipe!B13&lt;&gt;0,RAND(),"")</f>
        <v/>
      </c>
      <c r="AG11" s="25" t="str">
        <f aca="true">IF(Équipe!B13&lt;&gt;0,RANK(AF11,$AF$1:INDIRECT("$AF$"&amp;0+COUNTA(AE$1:AE$50)+1-COUNTBLANK(AE$1:AE$50))),"")</f>
        <v/>
      </c>
      <c r="AJ11" s="25" t="str">
        <f aca="false">IF(AND(Y13&lt;&gt;0,Y13&lt;&gt;""),Y13,"")</f>
        <v/>
      </c>
      <c r="AK11" s="25" t="str">
        <f aca="false">IF(AND(AA13&lt;&gt;0,AA13&lt;&gt;""),AA13,"")</f>
        <v/>
      </c>
      <c r="AL11" s="25" t="str">
        <f aca="true">IF(AND(AJ11&lt;&gt;"-",AJ11&lt;&gt;""),RAND(),"")</f>
        <v/>
      </c>
      <c r="AM11" s="25" t="str">
        <f aca="true">IF(AND(AJ11&lt;&gt;0,AJ11&lt;&gt;""),RANK(AL11,$AL$1:INDIRECT("$AL$"&amp;0+COUNTA(AJ$1:AJ$50)+1-COUNTBLANK(AJ$1:AJ$50))),"")</f>
        <v/>
      </c>
      <c r="AO11" s="26"/>
      <c r="AP11" s="26"/>
      <c r="AQ11" s="26"/>
      <c r="AR11" s="26"/>
      <c r="AS11" s="26"/>
      <c r="AT11" s="26"/>
      <c r="AU11" s="26"/>
      <c r="AV11" s="26"/>
    </row>
    <row r="12" customFormat="false" ht="31.8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5"/>
      <c r="G12" s="36"/>
      <c r="H12" s="35"/>
      <c r="I12" s="36"/>
      <c r="J12" s="37"/>
      <c r="K12" s="37"/>
      <c r="M12" s="33" t="str">
        <f aca="false">IF(ROW(M12)&lt;=QUOTIENT(COUNTA($AJ$1:$AJ$50)-COUNTBLANK($AJ$1:$AJ$50),2)+MOD(COUNTA($AJ$1:$AJ$50)-COUNTBLANK($AJ$1:$AJ$50),2)+3,IF(ROW(M12)&lt;&gt;4,M11+2,1),"")</f>
        <v/>
      </c>
      <c r="N12" s="4" t="str">
        <f aca="false">_xlfn.IFNA(INDEX($AJ$1:$AJ$50,MATCH(M12,$AM$1:$AM$50,0),1),"")</f>
        <v/>
      </c>
      <c r="O12" s="4" t="str">
        <f aca="false">_xlfn.IFNA(INDEX($AK$1:$AK$50,MATCH(M12,$AM$1:$AM$50,0),1),"")</f>
        <v/>
      </c>
      <c r="P12" s="4" t="str">
        <f aca="false">_xlfn.IFNA(INDEX(Équipe!$B$3:$B$52,MATCH(N12,Équipe!$A$3:$A$52,0),1),"")</f>
        <v/>
      </c>
      <c r="Q12" s="4" t="str">
        <f aca="false">_xlfn.IFNA(INDEX(Équipe!$B$3:$B$52,MATCH(O12,Équipe!$A$3:$A$52,0),1),"")</f>
        <v/>
      </c>
      <c r="R12" s="4" t="str">
        <f aca="false">_xlfn.IFNA(INDEX($AJ$1:$AJ$50,MATCH(V12,$AM$1:$AM$50,0),1),"")</f>
        <v/>
      </c>
      <c r="S12" s="4" t="str">
        <f aca="false">_xlfn.IFNA(INDEX($AK$1:$AK$50,MATCH(V12,$AM$1:$AM$50,0),1),"")</f>
        <v/>
      </c>
      <c r="T12" s="4" t="str">
        <f aca="false">_xlfn.IFNA(INDEX(Équipe!$B$3:$B$52,MATCH(R12,Équipe!$A$3:$A$52,0),1),"")</f>
        <v/>
      </c>
      <c r="U12" s="4" t="str">
        <f aca="false">_xlfn.IFNA(INDEX(Équipe!$B$3:$B$52,MATCH(S12,Équipe!$A$3:$A$52,0),1),"")</f>
        <v/>
      </c>
      <c r="V12" s="33" t="str">
        <f aca="false">IF(ROW(V12)&lt;=QUOTIENT(COUNTA($AJ$1:$AJ$50)-COUNTBLANK($AJ$1:$AJ$50),2)+MOD(COUNTA($AJ$1:$AJ$50)-COUNTBLANK($AJ$1:$AJ$50),2)+3,M12+1,"")</f>
        <v/>
      </c>
      <c r="X12" s="33" t="str">
        <f aca="false">IF(ROW(X12)&lt;=QUOTIENT(COUNTA($AE$1:$AE$50)-COUNTBLANK($AE$1:$AE$50),2)+MOD(COUNTA($AE$1:$AE$50)-COUNTBLANK($AE$1:$AE$50),2)+2,IF(ROW(X12)&lt;&gt;3,X11+2,1),"")</f>
        <v/>
      </c>
      <c r="Y12" s="4" t="str">
        <f aca="false">_xlfn.IFNA(INDEX($AE$1:$AE$50,MATCH(X12,$AG$1:$AG$50,0),1),"")</f>
        <v/>
      </c>
      <c r="Z12" s="4" t="str">
        <f aca="false">_xlfn.IFNA(INDEX(Équipe!$B$3:$B$52,MATCH(Y12,Équipe!$A$3:$A$52,0),1),"")</f>
        <v/>
      </c>
      <c r="AA12" s="4" t="str">
        <f aca="false">_xlfn.IFNA(INDEX($AE$1:$AE$50,MATCH(AC12,$AG$1:$AG$50,0),1),"")</f>
        <v/>
      </c>
      <c r="AB12" s="4" t="str">
        <f aca="false">_xlfn.IFNA(INDEX(Équipe!$B$3:$B$52,MATCH(AA12,Équipe!$A$3:$A$52,0),1),"")</f>
        <v/>
      </c>
      <c r="AC12" s="33" t="str">
        <f aca="false">IF(ROW(AC12)&lt;=QUOTIENT(COUNTA($AE$1:$AE$50)-COUNTBLANK($AE$1:$AE$50),2)+MOD(COUNTA($AE$1:$AE$50)-COUNTBLANK($AE$1:$AE$50),2)+2,X12+1,"")</f>
        <v/>
      </c>
      <c r="AD12" s="26"/>
      <c r="AE12" s="25" t="str">
        <f aca="false">IF(Équipe!B14&lt;&gt;0,Équipe!A14,"")</f>
        <v/>
      </c>
      <c r="AF12" s="25" t="str">
        <f aca="true">IF(Équipe!B14&lt;&gt;0,RAND(),"")</f>
        <v/>
      </c>
      <c r="AG12" s="25" t="str">
        <f aca="true">IF(Équipe!B14&lt;&gt;0,RANK(AF12,$AF$1:INDIRECT("$AF$"&amp;0+COUNTA(AE$1:AE$50)+1-COUNTBLANK(AE$1:AE$50))),"")</f>
        <v/>
      </c>
      <c r="AJ12" s="25" t="str">
        <f aca="false">IF(AND(Y14&lt;&gt;0,Y14&lt;&gt;""),Y14,"")</f>
        <v/>
      </c>
      <c r="AK12" s="25" t="str">
        <f aca="false">IF(AND(AA14&lt;&gt;0,AA14&lt;&gt;""),AA14,"")</f>
        <v/>
      </c>
      <c r="AL12" s="25" t="str">
        <f aca="true">IF(AND(AJ12&lt;&gt;"-",AJ12&lt;&gt;""),RAND(),"")</f>
        <v/>
      </c>
      <c r="AM12" s="25" t="str">
        <f aca="true">IF(AND(AJ12&lt;&gt;0,AJ12&lt;&gt;""),RANK(AL12,$AL$1:INDIRECT("$AL$"&amp;0+COUNTA(AJ$1:AJ$50)+1-COUNTBLANK(AJ$1:AJ$50))),"")</f>
        <v/>
      </c>
      <c r="AO12" s="26"/>
      <c r="AP12" s="26"/>
      <c r="AQ12" s="26"/>
      <c r="AR12" s="26"/>
      <c r="AS12" s="26"/>
      <c r="AT12" s="26"/>
      <c r="AU12" s="26"/>
      <c r="AV12" s="26"/>
    </row>
    <row r="13" customFormat="false" ht="31.8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5"/>
      <c r="G13" s="36"/>
      <c r="H13" s="35"/>
      <c r="I13" s="36"/>
      <c r="J13" s="37"/>
      <c r="K13" s="37"/>
      <c r="M13" s="33" t="str">
        <f aca="false">IF(ROW(M13)&lt;=QUOTIENT(COUNTA($AJ$1:$AJ$50)-COUNTBLANK($AJ$1:$AJ$50),2)+MOD(COUNTA($AJ$1:$AJ$50)-COUNTBLANK($AJ$1:$AJ$50),2)+3,IF(ROW(M13)&lt;&gt;4,M12+2,1),"")</f>
        <v/>
      </c>
      <c r="N13" s="4" t="str">
        <f aca="false">_xlfn.IFNA(INDEX($AJ$1:$AJ$50,MATCH(M13,$AM$1:$AM$50,0),1),"")</f>
        <v/>
      </c>
      <c r="O13" s="4" t="str">
        <f aca="false">_xlfn.IFNA(INDEX($AK$1:$AK$50,MATCH(M13,$AM$1:$AM$50,0),1),"")</f>
        <v/>
      </c>
      <c r="P13" s="4" t="str">
        <f aca="false">_xlfn.IFNA(INDEX(Équipe!$B$3:$B$52,MATCH(N13,Équipe!$A$3:$A$52,0),1),"")</f>
        <v/>
      </c>
      <c r="Q13" s="4" t="str">
        <f aca="false">_xlfn.IFNA(INDEX(Équipe!$B$3:$B$52,MATCH(O13,Équipe!$A$3:$A$52,0),1),"")</f>
        <v/>
      </c>
      <c r="R13" s="4" t="str">
        <f aca="false">_xlfn.IFNA(INDEX($AJ$1:$AJ$50,MATCH(V13,$AM$1:$AM$50,0),1),"")</f>
        <v/>
      </c>
      <c r="S13" s="4" t="str">
        <f aca="false">_xlfn.IFNA(INDEX($AK$1:$AK$50,MATCH(V13,$AM$1:$AM$50,0),1),"")</f>
        <v/>
      </c>
      <c r="T13" s="4" t="str">
        <f aca="false">_xlfn.IFNA(INDEX(Équipe!$B$3:$B$52,MATCH(R13,Équipe!$A$3:$A$52,0),1),"")</f>
        <v/>
      </c>
      <c r="U13" s="4" t="str">
        <f aca="false">_xlfn.IFNA(INDEX(Équipe!$B$3:$B$52,MATCH(S13,Équipe!$A$3:$A$52,0),1),"")</f>
        <v/>
      </c>
      <c r="V13" s="33" t="str">
        <f aca="false">IF(ROW(V13)&lt;=QUOTIENT(COUNTA($AJ$1:$AJ$50)-COUNTBLANK($AJ$1:$AJ$50),2)+MOD(COUNTA($AJ$1:$AJ$50)-COUNTBLANK($AJ$1:$AJ$50),2)+3,M13+1,"")</f>
        <v/>
      </c>
      <c r="X13" s="33" t="str">
        <f aca="false">IF(ROW(X13)&lt;=QUOTIENT(COUNTA($AE$1:$AE$50)-COUNTBLANK($AE$1:$AE$50),2)+MOD(COUNTA($AE$1:$AE$50)-COUNTBLANK($AE$1:$AE$50),2)+2,IF(ROW(X13)&lt;&gt;3,X12+2,1),"")</f>
        <v/>
      </c>
      <c r="Y13" s="4" t="str">
        <f aca="false">_xlfn.IFNA(INDEX($AE$1:$AE$50,MATCH(X13,$AG$1:$AG$50,0),1),"")</f>
        <v/>
      </c>
      <c r="Z13" s="4" t="str">
        <f aca="false">_xlfn.IFNA(INDEX(Équipe!$B$3:$B$52,MATCH(Y13,Équipe!$A$3:$A$52,0),1),"")</f>
        <v/>
      </c>
      <c r="AA13" s="4" t="str">
        <f aca="false">_xlfn.IFNA(INDEX($AE$1:$AE$50,MATCH(AC13,$AG$1:$AG$50,0),1),"")</f>
        <v/>
      </c>
      <c r="AB13" s="4" t="str">
        <f aca="false">_xlfn.IFNA(INDEX(Équipe!$B$3:$B$52,MATCH(AA13,Équipe!$A$3:$A$52,0),1),"")</f>
        <v/>
      </c>
      <c r="AC13" s="33" t="str">
        <f aca="false">IF(ROW(AC13)&lt;=QUOTIENT(COUNTA($AE$1:$AE$50)-COUNTBLANK($AE$1:$AE$50),2)+MOD(COUNTA($AE$1:$AE$50)-COUNTBLANK($AE$1:$AE$50),2)+2,X13+1,"")</f>
        <v/>
      </c>
      <c r="AD13" s="26"/>
      <c r="AE13" s="25" t="str">
        <f aca="false">IF(Équipe!B15&lt;&gt;0,Équipe!A15,"")</f>
        <v/>
      </c>
      <c r="AF13" s="25" t="str">
        <f aca="true">IF(Équipe!B15&lt;&gt;0,RAND(),"")</f>
        <v/>
      </c>
      <c r="AG13" s="25" t="str">
        <f aca="true">IF(Équipe!B15&lt;&gt;0,RANK(AF13,$AF$1:INDIRECT("$AF$"&amp;0+COUNTA(AE$1:AE$50)+1-COUNTBLANK(AE$1:AE$50))),"")</f>
        <v/>
      </c>
      <c r="AJ13" s="25" t="str">
        <f aca="false">IF(AND(Y15&lt;&gt;0,Y15&lt;&gt;""),Y15,"")</f>
        <v/>
      </c>
      <c r="AK13" s="25" t="str">
        <f aca="false">IF(AND(AA15&lt;&gt;0,AA15&lt;&gt;""),AA15,"")</f>
        <v/>
      </c>
      <c r="AL13" s="25" t="str">
        <f aca="true">IF(AND(AJ13&lt;&gt;"-",AJ13&lt;&gt;""),RAND(),"")</f>
        <v/>
      </c>
      <c r="AM13" s="25" t="str">
        <f aca="true">IF(AND(AJ13&lt;&gt;0,AJ13&lt;&gt;""),RANK(AL13,$AL$1:INDIRECT("$AL$"&amp;0+COUNTA(AJ$1:AJ$50)+1-COUNTBLANK(AJ$1:AJ$50))),"")</f>
        <v/>
      </c>
      <c r="AO13" s="26"/>
      <c r="AP13" s="26"/>
      <c r="AQ13" s="26"/>
      <c r="AR13" s="26"/>
      <c r="AS13" s="26"/>
      <c r="AT13" s="26"/>
      <c r="AU13" s="26"/>
      <c r="AV13" s="26"/>
    </row>
    <row r="14" customFormat="false" ht="31.8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5"/>
      <c r="G14" s="36"/>
      <c r="H14" s="35"/>
      <c r="I14" s="36"/>
      <c r="J14" s="37"/>
      <c r="K14" s="37"/>
      <c r="M14" s="33" t="str">
        <f aca="false">IF(ROW(M14)&lt;=QUOTIENT(COUNTA($AJ$1:$AJ$50)-COUNTBLANK($AJ$1:$AJ$50),2)+MOD(COUNTA($AJ$1:$AJ$50)-COUNTBLANK($AJ$1:$AJ$50),2)+3,IF(ROW(M14)&lt;&gt;4,M13+2,1),"")</f>
        <v/>
      </c>
      <c r="N14" s="4" t="str">
        <f aca="false">_xlfn.IFNA(INDEX($AJ$1:$AJ$50,MATCH(M14,$AM$1:$AM$50,0),1),"")</f>
        <v/>
      </c>
      <c r="O14" s="4" t="str">
        <f aca="false">_xlfn.IFNA(INDEX($AK$1:$AK$50,MATCH(M14,$AM$1:$AM$50,0),1),"")</f>
        <v/>
      </c>
      <c r="P14" s="4" t="str">
        <f aca="false">_xlfn.IFNA(INDEX(Équipe!$B$3:$B$52,MATCH(N14,Équipe!$A$3:$A$52,0),1),"")</f>
        <v/>
      </c>
      <c r="Q14" s="4" t="str">
        <f aca="false">_xlfn.IFNA(INDEX(Équipe!$B$3:$B$52,MATCH(O14,Équipe!$A$3:$A$52,0),1),"")</f>
        <v/>
      </c>
      <c r="R14" s="4" t="str">
        <f aca="false">_xlfn.IFNA(INDEX($AJ$1:$AJ$50,MATCH(V14,$AM$1:$AM$50,0),1),"")</f>
        <v/>
      </c>
      <c r="S14" s="4" t="str">
        <f aca="false">_xlfn.IFNA(INDEX($AK$1:$AK$50,MATCH(V14,$AM$1:$AM$50,0),1),"")</f>
        <v/>
      </c>
      <c r="T14" s="4" t="str">
        <f aca="false">_xlfn.IFNA(INDEX(Équipe!$B$3:$B$52,MATCH(R14,Équipe!$A$3:$A$52,0),1),"")</f>
        <v/>
      </c>
      <c r="U14" s="4" t="str">
        <f aca="false">_xlfn.IFNA(INDEX(Équipe!$B$3:$B$52,MATCH(S14,Équipe!$A$3:$A$52,0),1),"")</f>
        <v/>
      </c>
      <c r="V14" s="33" t="str">
        <f aca="false">IF(ROW(V14)&lt;=QUOTIENT(COUNTA($AJ$1:$AJ$50)-COUNTBLANK($AJ$1:$AJ$50),2)+MOD(COUNTA($AJ$1:$AJ$50)-COUNTBLANK($AJ$1:$AJ$50),2)+3,M14+1,"")</f>
        <v/>
      </c>
      <c r="X14" s="33" t="str">
        <f aca="false">IF(ROW(X14)&lt;=QUOTIENT(COUNTA($AE$1:$AE$50)-COUNTBLANK($AE$1:$AE$50),2)+MOD(COUNTA($AE$1:$AE$50)-COUNTBLANK($AE$1:$AE$50),2)+2,IF(ROW(X14)&lt;&gt;3,X13+2,1),"")</f>
        <v/>
      </c>
      <c r="Y14" s="4" t="str">
        <f aca="false">_xlfn.IFNA(INDEX($AE$1:$AE$50,MATCH(X14,$AG$1:$AG$50,0),1),"")</f>
        <v/>
      </c>
      <c r="Z14" s="4" t="str">
        <f aca="false">_xlfn.IFNA(INDEX(Équipe!$B$3:$B$52,MATCH(Y14,Équipe!$A$3:$A$52,0),1),"")</f>
        <v/>
      </c>
      <c r="AA14" s="4" t="str">
        <f aca="false">_xlfn.IFNA(INDEX($AE$1:$AE$50,MATCH(AC14,$AG$1:$AG$50,0),1),"")</f>
        <v/>
      </c>
      <c r="AB14" s="4" t="str">
        <f aca="false">_xlfn.IFNA(INDEX(Équipe!$B$3:$B$52,MATCH(AA14,Équipe!$A$3:$A$52,0),1),"")</f>
        <v/>
      </c>
      <c r="AC14" s="33" t="str">
        <f aca="false">IF(ROW(AC14)&lt;=QUOTIENT(COUNTA($AE$1:$AE$50)-COUNTBLANK($AE$1:$AE$50),2)+MOD(COUNTA($AE$1:$AE$50)-COUNTBLANK($AE$1:$AE$50),2)+2,X14+1,"")</f>
        <v/>
      </c>
      <c r="AD14" s="26"/>
      <c r="AE14" s="25" t="str">
        <f aca="false">IF(Équipe!B16&lt;&gt;0,Équipe!A16,"")</f>
        <v/>
      </c>
      <c r="AF14" s="25" t="str">
        <f aca="true">IF(Équipe!B16&lt;&gt;0,RAND(),"")</f>
        <v/>
      </c>
      <c r="AG14" s="25" t="str">
        <f aca="true">IF(Équipe!B16&lt;&gt;0,RANK(AF14,$AF$1:INDIRECT("$AF$"&amp;0+COUNTA(AE$1:AE$50)+1-COUNTBLANK(AE$1:AE$50))),"")</f>
        <v/>
      </c>
      <c r="AJ14" s="25" t="str">
        <f aca="false">IF(AND(Y16&lt;&gt;0,Y16&lt;&gt;""),Y16,"")</f>
        <v/>
      </c>
      <c r="AK14" s="25" t="str">
        <f aca="false">IF(AND(AA16&lt;&gt;0,AA16&lt;&gt;""),AA16,"")</f>
        <v/>
      </c>
      <c r="AL14" s="25" t="str">
        <f aca="true">IF(AND(AJ14&lt;&gt;"-",AJ14&lt;&gt;""),RAND(),"")</f>
        <v/>
      </c>
      <c r="AM14" s="25" t="str">
        <f aca="true">IF(AND(AJ14&lt;&gt;0,AJ14&lt;&gt;""),RANK(AL14,$AL$1:INDIRECT("$AL$"&amp;0+COUNTA(AJ$1:AJ$50)+1-COUNTBLANK(AJ$1:AJ$50))),"")</f>
        <v/>
      </c>
      <c r="AO14" s="26"/>
      <c r="AP14" s="26"/>
      <c r="AQ14" s="26"/>
      <c r="AR14" s="26"/>
      <c r="AS14" s="26"/>
      <c r="AT14" s="26"/>
      <c r="AU14" s="26"/>
      <c r="AV14" s="26"/>
    </row>
    <row r="15" customFormat="false" ht="31.8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/>
      <c r="C15" s="36"/>
      <c r="D15" s="35"/>
      <c r="E15" s="36"/>
      <c r="F15" s="35"/>
      <c r="G15" s="36"/>
      <c r="H15" s="35"/>
      <c r="I15" s="36"/>
      <c r="J15" s="37"/>
      <c r="K15" s="37"/>
      <c r="M15" s="33" t="str">
        <f aca="false">IF(ROW(M15)&lt;=QUOTIENT(COUNTA($AJ$1:$AJ$50)-COUNTBLANK($AJ$1:$AJ$50),2)+MOD(COUNTA($AJ$1:$AJ$50)-COUNTBLANK($AJ$1:$AJ$50),2)+3,IF(ROW(M15)&lt;&gt;4,M14+2,1),"")</f>
        <v/>
      </c>
      <c r="N15" s="4" t="str">
        <f aca="false">_xlfn.IFNA(INDEX($AJ$1:$AJ$50,MATCH(M15,$AM$1:$AM$50,0),1),"")</f>
        <v/>
      </c>
      <c r="O15" s="4" t="str">
        <f aca="false">_xlfn.IFNA(INDEX($AK$1:$AK$50,MATCH(M15,$AM$1:$AM$50,0),1),"")</f>
        <v/>
      </c>
      <c r="P15" s="4" t="str">
        <f aca="false">_xlfn.IFNA(INDEX(Équipe!$B$3:$B$52,MATCH(N15,Équipe!$A$3:$A$52,0),1),"")</f>
        <v/>
      </c>
      <c r="Q15" s="4" t="str">
        <f aca="false">_xlfn.IFNA(INDEX(Équipe!$B$3:$B$52,MATCH(O15,Équipe!$A$3:$A$52,0),1),"")</f>
        <v/>
      </c>
      <c r="R15" s="4" t="str">
        <f aca="false">_xlfn.IFNA(INDEX($AJ$1:$AJ$50,MATCH(V15,$AM$1:$AM$50,0),1),"")</f>
        <v/>
      </c>
      <c r="S15" s="4" t="str">
        <f aca="false">_xlfn.IFNA(INDEX($AK$1:$AK$50,MATCH(V15,$AM$1:$AM$50,0),1),"")</f>
        <v/>
      </c>
      <c r="T15" s="4" t="str">
        <f aca="false">_xlfn.IFNA(INDEX(Équipe!$B$3:$B$52,MATCH(R15,Équipe!$A$3:$A$52,0),1),"")</f>
        <v/>
      </c>
      <c r="U15" s="4" t="str">
        <f aca="false">_xlfn.IFNA(INDEX(Équipe!$B$3:$B$52,MATCH(S15,Équipe!$A$3:$A$52,0),1),"")</f>
        <v/>
      </c>
      <c r="V15" s="33" t="str">
        <f aca="false">IF(ROW(V15)&lt;=QUOTIENT(COUNTA($AJ$1:$AJ$50)-COUNTBLANK($AJ$1:$AJ$50),2)+MOD(COUNTA($AJ$1:$AJ$50)-COUNTBLANK($AJ$1:$AJ$50),2)+3,M15+1,"")</f>
        <v/>
      </c>
      <c r="X15" s="33" t="str">
        <f aca="false">IF(ROW(X15)&lt;=QUOTIENT(COUNTA($AE$1:$AE$50)-COUNTBLANK($AE$1:$AE$50),2)+MOD(COUNTA($AE$1:$AE$50)-COUNTBLANK($AE$1:$AE$50),2)+2,IF(ROW(X15)&lt;&gt;3,X14+2,1),"")</f>
        <v/>
      </c>
      <c r="Y15" s="4" t="str">
        <f aca="false">_xlfn.IFNA(INDEX($AE$1:$AE$50,MATCH(X15,$AG$1:$AG$50,0),1),"")</f>
        <v/>
      </c>
      <c r="Z15" s="4" t="str">
        <f aca="false">_xlfn.IFNA(INDEX(Équipe!$B$3:$B$52,MATCH(Y15,Équipe!$A$3:$A$52,0),1),"")</f>
        <v/>
      </c>
      <c r="AA15" s="4" t="str">
        <f aca="false">_xlfn.IFNA(INDEX($AE$1:$AE$50,MATCH(AC15,$AG$1:$AG$50,0),1),"")</f>
        <v/>
      </c>
      <c r="AB15" s="4" t="str">
        <f aca="false">_xlfn.IFNA(INDEX(Équipe!$B$3:$B$52,MATCH(AA15,Équipe!$A$3:$A$52,0),1),"")</f>
        <v/>
      </c>
      <c r="AC15" s="33" t="str">
        <f aca="false">IF(ROW(AC15)&lt;=QUOTIENT(COUNTA($AE$1:$AE$50)-COUNTBLANK($AE$1:$AE$50),2)+MOD(COUNTA($AE$1:$AE$50)-COUNTBLANK($AE$1:$AE$50),2)+2,X15+1,"")</f>
        <v/>
      </c>
      <c r="AD15" s="26"/>
      <c r="AE15" s="25" t="str">
        <f aca="false">IF(Équipe!B17&lt;&gt;0,Équipe!A17,"")</f>
        <v/>
      </c>
      <c r="AF15" s="25" t="str">
        <f aca="true">IF(Équipe!B17&lt;&gt;0,RAND(),"")</f>
        <v/>
      </c>
      <c r="AG15" s="25" t="str">
        <f aca="true">IF(Équipe!B17&lt;&gt;0,RANK(AF15,$AF$1:INDIRECT("$AF$"&amp;0+COUNTA(AE$1:AE$50)+1-COUNTBLANK(AE$1:AE$50))),"")</f>
        <v/>
      </c>
      <c r="AJ15" s="25" t="str">
        <f aca="false">IF(AND(Y17&lt;&gt;0,Y17&lt;&gt;""),Y17,"")</f>
        <v/>
      </c>
      <c r="AK15" s="25" t="str">
        <f aca="false">IF(AND(AA17&lt;&gt;0,AA17&lt;&gt;""),AA17,"")</f>
        <v/>
      </c>
      <c r="AL15" s="25" t="str">
        <f aca="true">IF(AND(AJ15&lt;&gt;"-",AJ15&lt;&gt;""),RAND(),"")</f>
        <v/>
      </c>
      <c r="AM15" s="25" t="str">
        <f aca="true">IF(AND(AJ15&lt;&gt;0,AJ15&lt;&gt;""),RANK(AL15,$AL$1:INDIRECT("$AL$"&amp;0+COUNTA(AJ$1:AJ$50)+1-COUNTBLANK(AJ$1:AJ$50))),"")</f>
        <v/>
      </c>
      <c r="AO15" s="26"/>
      <c r="AP15" s="26"/>
      <c r="AQ15" s="26"/>
      <c r="AR15" s="26"/>
      <c r="AS15" s="26"/>
      <c r="AT15" s="26"/>
      <c r="AU15" s="26"/>
      <c r="AV15" s="26"/>
    </row>
    <row r="16" customFormat="false" ht="31.8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/>
      <c r="C16" s="36"/>
      <c r="D16" s="35"/>
      <c r="E16" s="36"/>
      <c r="F16" s="35"/>
      <c r="G16" s="36"/>
      <c r="H16" s="35"/>
      <c r="I16" s="36"/>
      <c r="J16" s="37"/>
      <c r="K16" s="37"/>
      <c r="M16" s="33" t="str">
        <f aca="false">IF(ROW(M16)&lt;=QUOTIENT(COUNTA($AJ$1:$AJ$50)-COUNTBLANK($AJ$1:$AJ$50),2)+MOD(COUNTA($AJ$1:$AJ$50)-COUNTBLANK($AJ$1:$AJ$50),2)+3,IF(ROW(M16)&lt;&gt;4,M15+2,1),"")</f>
        <v/>
      </c>
      <c r="N16" s="4" t="str">
        <f aca="false">_xlfn.IFNA(INDEX($AJ$1:$AJ$50,MATCH(M16,$AM$1:$AM$50,0),1),"")</f>
        <v/>
      </c>
      <c r="O16" s="4" t="str">
        <f aca="false">_xlfn.IFNA(INDEX($AK$1:$AK$50,MATCH(M16,$AM$1:$AM$50,0),1),"")</f>
        <v/>
      </c>
      <c r="P16" s="4" t="str">
        <f aca="false">_xlfn.IFNA(INDEX(Équipe!$B$3:$B$52,MATCH(N16,Équipe!$A$3:$A$52,0),1),"")</f>
        <v/>
      </c>
      <c r="Q16" s="4" t="str">
        <f aca="false">_xlfn.IFNA(INDEX(Équipe!$B$3:$B$52,MATCH(O16,Équipe!$A$3:$A$52,0),1),"")</f>
        <v/>
      </c>
      <c r="R16" s="4" t="str">
        <f aca="false">_xlfn.IFNA(INDEX($AJ$1:$AJ$50,MATCH(V16,$AM$1:$AM$50,0),1),"")</f>
        <v/>
      </c>
      <c r="S16" s="4" t="str">
        <f aca="false">_xlfn.IFNA(INDEX($AK$1:$AK$50,MATCH(V16,$AM$1:$AM$50,0),1),"")</f>
        <v/>
      </c>
      <c r="T16" s="4" t="str">
        <f aca="false">_xlfn.IFNA(INDEX(Équipe!$B$3:$B$52,MATCH(R16,Équipe!$A$3:$A$52,0),1),"")</f>
        <v/>
      </c>
      <c r="U16" s="4" t="str">
        <f aca="false">_xlfn.IFNA(INDEX(Équipe!$B$3:$B$52,MATCH(S16,Équipe!$A$3:$A$52,0),1),"")</f>
        <v/>
      </c>
      <c r="V16" s="33" t="str">
        <f aca="false">IF(ROW(V16)&lt;=QUOTIENT(COUNTA($AJ$1:$AJ$50)-COUNTBLANK($AJ$1:$AJ$50),2)+MOD(COUNTA($AJ$1:$AJ$50)-COUNTBLANK($AJ$1:$AJ$50),2)+3,M16+1,"")</f>
        <v/>
      </c>
      <c r="X16" s="33" t="str">
        <f aca="false">IF(ROW(X16)&lt;=QUOTIENT(COUNTA($AE$1:$AE$50)-COUNTBLANK($AE$1:$AE$50),2)+MOD(COUNTA($AE$1:$AE$50)-COUNTBLANK($AE$1:$AE$50),2)+2,IF(ROW(X16)&lt;&gt;3,X15+2,1),"")</f>
        <v/>
      </c>
      <c r="Y16" s="4" t="str">
        <f aca="false">_xlfn.IFNA(INDEX($AE$1:$AE$50,MATCH(X16,$AG$1:$AG$50,0),1),"")</f>
        <v/>
      </c>
      <c r="Z16" s="4" t="str">
        <f aca="false">_xlfn.IFNA(INDEX(Équipe!$B$3:$B$52,MATCH(Y16,Équipe!$A$3:$A$52,0),1),"")</f>
        <v/>
      </c>
      <c r="AA16" s="4" t="str">
        <f aca="false">_xlfn.IFNA(INDEX($AE$1:$AE$50,MATCH(AC16,$AG$1:$AG$50,0),1),"")</f>
        <v/>
      </c>
      <c r="AB16" s="4" t="str">
        <f aca="false">_xlfn.IFNA(INDEX(Équipe!$B$3:$B$52,MATCH(AA16,Équipe!$A$3:$A$52,0),1),"")</f>
        <v/>
      </c>
      <c r="AC16" s="33" t="str">
        <f aca="false">IF(ROW(AC16)&lt;=QUOTIENT(COUNTA($AE$1:$AE$50)-COUNTBLANK($AE$1:$AE$50),2)+MOD(COUNTA($AE$1:$AE$50)-COUNTBLANK($AE$1:$AE$50),2)+2,X16+1,"")</f>
        <v/>
      </c>
      <c r="AD16" s="26"/>
      <c r="AE16" s="25" t="str">
        <f aca="false">IF(Équipe!B18&lt;&gt;0,Équipe!A18,"")</f>
        <v/>
      </c>
      <c r="AF16" s="25" t="str">
        <f aca="true">IF(Équipe!B18&lt;&gt;0,RAND(),"")</f>
        <v/>
      </c>
      <c r="AG16" s="25" t="str">
        <f aca="true">IF(Équipe!B18&lt;&gt;0,RANK(AF16,$AF$1:INDIRECT("$AF$"&amp;0+COUNTA(AE$1:AE$50)+1-COUNTBLANK(AE$1:AE$50))),"")</f>
        <v/>
      </c>
      <c r="AJ16" s="25" t="str">
        <f aca="false">IF(AND(Y18&lt;&gt;0,Y18&lt;&gt;""),Y18,"")</f>
        <v/>
      </c>
      <c r="AK16" s="25" t="str">
        <f aca="false">IF(AND(AA18&lt;&gt;0,AA18&lt;&gt;""),AA18,"")</f>
        <v/>
      </c>
      <c r="AL16" s="25" t="str">
        <f aca="true">IF(AND(AJ16&lt;&gt;"-",AJ16&lt;&gt;""),RAND(),"")</f>
        <v/>
      </c>
      <c r="AM16" s="25" t="str">
        <f aca="true">IF(AND(AJ16&lt;&gt;0,AJ16&lt;&gt;""),RANK(AL16,$AL$1:INDIRECT("$AL$"&amp;0+COUNTA(AJ$1:AJ$50)+1-COUNTBLANK(AJ$1:AJ$50))),"")</f>
        <v/>
      </c>
      <c r="AO16" s="26"/>
      <c r="AP16" s="26"/>
      <c r="AQ16" s="26"/>
      <c r="AR16" s="26"/>
      <c r="AS16" s="26"/>
      <c r="AT16" s="26"/>
      <c r="AU16" s="26"/>
      <c r="AV16" s="26"/>
    </row>
    <row r="17" customFormat="false" ht="31.8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/>
      <c r="C17" s="36"/>
      <c r="D17" s="35"/>
      <c r="E17" s="36"/>
      <c r="F17" s="35"/>
      <c r="G17" s="36"/>
      <c r="H17" s="35"/>
      <c r="I17" s="36"/>
      <c r="J17" s="37"/>
      <c r="K17" s="37"/>
      <c r="M17" s="33" t="str">
        <f aca="false">IF(ROW(M17)&lt;=QUOTIENT(COUNTA($AJ$1:$AJ$50)-COUNTBLANK($AJ$1:$AJ$50),2)+MOD(COUNTA($AJ$1:$AJ$50)-COUNTBLANK($AJ$1:$AJ$50),2)+3,IF(ROW(M17)&lt;&gt;4,M16+2,1),"")</f>
        <v/>
      </c>
      <c r="N17" s="4" t="str">
        <f aca="false">_xlfn.IFNA(INDEX($AJ$1:$AJ$50,MATCH(M17,$AM$1:$AM$50,0),1),"")</f>
        <v/>
      </c>
      <c r="O17" s="4" t="str">
        <f aca="false">_xlfn.IFNA(INDEX($AK$1:$AK$50,MATCH(M17,$AM$1:$AM$50,0),1),"")</f>
        <v/>
      </c>
      <c r="P17" s="4" t="str">
        <f aca="false">_xlfn.IFNA(INDEX(Équipe!$B$3:$B$52,MATCH(N17,Équipe!$A$3:$A$52,0),1),"")</f>
        <v/>
      </c>
      <c r="Q17" s="4" t="str">
        <f aca="false">_xlfn.IFNA(INDEX(Équipe!$B$3:$B$52,MATCH(O17,Équipe!$A$3:$A$52,0),1),"")</f>
        <v/>
      </c>
      <c r="R17" s="4" t="str">
        <f aca="false">_xlfn.IFNA(INDEX($AJ$1:$AJ$50,MATCH(V17,$AM$1:$AM$50,0),1),"")</f>
        <v/>
      </c>
      <c r="S17" s="4" t="str">
        <f aca="false">_xlfn.IFNA(INDEX($AK$1:$AK$50,MATCH(V17,$AM$1:$AM$50,0),1),"")</f>
        <v/>
      </c>
      <c r="T17" s="4" t="str">
        <f aca="false">_xlfn.IFNA(INDEX(Équipe!$B$3:$B$52,MATCH(R17,Équipe!$A$3:$A$52,0),1),"")</f>
        <v/>
      </c>
      <c r="U17" s="4" t="str">
        <f aca="false">_xlfn.IFNA(INDEX(Équipe!$B$3:$B$52,MATCH(S17,Équipe!$A$3:$A$52,0),1),"")</f>
        <v/>
      </c>
      <c r="V17" s="33" t="str">
        <f aca="false">IF(ROW(V17)&lt;=QUOTIENT(COUNTA($AJ$1:$AJ$50)-COUNTBLANK($AJ$1:$AJ$50),2)+MOD(COUNTA($AJ$1:$AJ$50)-COUNTBLANK($AJ$1:$AJ$50),2)+3,M17+1,"")</f>
        <v/>
      </c>
      <c r="X17" s="33" t="str">
        <f aca="false">IF(ROW(X17)&lt;=QUOTIENT(COUNTA($AE$1:$AE$50)-COUNTBLANK($AE$1:$AE$50),2)+MOD(COUNTA($AE$1:$AE$50)-COUNTBLANK($AE$1:$AE$50),2)+2,IF(ROW(X17)&lt;&gt;3,X16+2,1),"")</f>
        <v/>
      </c>
      <c r="Y17" s="4" t="str">
        <f aca="false">_xlfn.IFNA(INDEX($AE$1:$AE$50,MATCH(X17,$AG$1:$AG$50,0),1),"")</f>
        <v/>
      </c>
      <c r="Z17" s="4" t="str">
        <f aca="false">_xlfn.IFNA(INDEX(Équipe!$B$3:$B$52,MATCH(Y17,Équipe!$A$3:$A$52,0),1),"")</f>
        <v/>
      </c>
      <c r="AA17" s="4" t="str">
        <f aca="false">_xlfn.IFNA(INDEX($AE$1:$AE$50,MATCH(AC17,$AG$1:$AG$50,0),1),"")</f>
        <v/>
      </c>
      <c r="AB17" s="4" t="str">
        <f aca="false">_xlfn.IFNA(INDEX(Équipe!$B$3:$B$52,MATCH(AA17,Équipe!$A$3:$A$52,0),1),"")</f>
        <v/>
      </c>
      <c r="AC17" s="33" t="str">
        <f aca="false">IF(ROW(AC17)&lt;=QUOTIENT(COUNTA($AE$1:$AE$50)-COUNTBLANK($AE$1:$AE$50),2)+MOD(COUNTA($AE$1:$AE$50)-COUNTBLANK($AE$1:$AE$50),2)+2,X17+1,"")</f>
        <v/>
      </c>
      <c r="AD17" s="26"/>
      <c r="AE17" s="25" t="str">
        <f aca="false">IF(Équipe!B19&lt;&gt;0,Équipe!A19,"")</f>
        <v/>
      </c>
      <c r="AF17" s="25" t="str">
        <f aca="true">IF(Équipe!B19&lt;&gt;0,RAND(),"")</f>
        <v/>
      </c>
      <c r="AG17" s="25" t="str">
        <f aca="true">IF(Équipe!B19&lt;&gt;0,RANK(AF17,$AF$1:INDIRECT("$AF$"&amp;0+COUNTA(AE$1:AE$50)+1-COUNTBLANK(AE$1:AE$50))),"")</f>
        <v/>
      </c>
      <c r="AJ17" s="25" t="str">
        <f aca="false">IF(AND(Y19&lt;&gt;0,Y19&lt;&gt;""),Y19,"")</f>
        <v/>
      </c>
      <c r="AK17" s="25" t="str">
        <f aca="false">IF(AND(AA19&lt;&gt;0,AA19&lt;&gt;""),AA19,"")</f>
        <v/>
      </c>
      <c r="AL17" s="25" t="str">
        <f aca="true">IF(AND(AJ17&lt;&gt;"-",AJ17&lt;&gt;""),RAND(),"")</f>
        <v/>
      </c>
      <c r="AM17" s="25" t="str">
        <f aca="true">IF(AND(AJ17&lt;&gt;0,AJ17&lt;&gt;""),RANK(AL17,$AL$1:INDIRECT("$AL$"&amp;0+COUNTA(AJ$1:AJ$50)+1-COUNTBLANK(AJ$1:AJ$50))),"")</f>
        <v/>
      </c>
      <c r="AO17" s="26"/>
      <c r="AP17" s="26"/>
      <c r="AQ17" s="26"/>
      <c r="AR17" s="26"/>
      <c r="AS17" s="26"/>
      <c r="AT17" s="26"/>
      <c r="AU17" s="26"/>
      <c r="AV17" s="26"/>
    </row>
    <row r="18" customFormat="false" ht="31.8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/>
      <c r="C18" s="36"/>
      <c r="D18" s="35"/>
      <c r="E18" s="36"/>
      <c r="F18" s="35"/>
      <c r="G18" s="36"/>
      <c r="H18" s="35"/>
      <c r="I18" s="36"/>
      <c r="J18" s="37"/>
      <c r="K18" s="37"/>
      <c r="M18" s="33" t="str">
        <f aca="false">IF(ROW(M18)&lt;=QUOTIENT(COUNTA($AJ$1:$AJ$50)-COUNTBLANK($AJ$1:$AJ$50),2)+MOD(COUNTA($AJ$1:$AJ$50)-COUNTBLANK($AJ$1:$AJ$50),2)+3,IF(ROW(M18)&lt;&gt;4,M17+2,1),"")</f>
        <v/>
      </c>
      <c r="N18" s="4" t="str">
        <f aca="false">_xlfn.IFNA(INDEX($AJ$1:$AJ$50,MATCH(M18,$AM$1:$AM$50,0),1),"")</f>
        <v/>
      </c>
      <c r="O18" s="4" t="str">
        <f aca="false">_xlfn.IFNA(INDEX($AK$1:$AK$50,MATCH(M18,$AM$1:$AM$50,0),1),"")</f>
        <v/>
      </c>
      <c r="P18" s="4" t="str">
        <f aca="false">_xlfn.IFNA(INDEX(Équipe!$B$3:$B$52,MATCH(N18,Équipe!$A$3:$A$52,0),1),"")</f>
        <v/>
      </c>
      <c r="Q18" s="4" t="str">
        <f aca="false">_xlfn.IFNA(INDEX(Équipe!$B$3:$B$52,MATCH(O18,Équipe!$A$3:$A$52,0),1),"")</f>
        <v/>
      </c>
      <c r="R18" s="4" t="str">
        <f aca="false">_xlfn.IFNA(INDEX($AJ$1:$AJ$50,MATCH(V18,$AM$1:$AM$50,0),1),"")</f>
        <v/>
      </c>
      <c r="S18" s="4" t="str">
        <f aca="false">_xlfn.IFNA(INDEX($AK$1:$AK$50,MATCH(V18,$AM$1:$AM$50,0),1),"")</f>
        <v/>
      </c>
      <c r="T18" s="4" t="str">
        <f aca="false">_xlfn.IFNA(INDEX(Équipe!$B$3:$B$52,MATCH(R18,Équipe!$A$3:$A$52,0),1),"")</f>
        <v/>
      </c>
      <c r="U18" s="4" t="str">
        <f aca="false">_xlfn.IFNA(INDEX(Équipe!$B$3:$B$52,MATCH(S18,Équipe!$A$3:$A$52,0),1),"")</f>
        <v/>
      </c>
      <c r="V18" s="33" t="str">
        <f aca="false">IF(ROW(V18)&lt;=QUOTIENT(COUNTA($AJ$1:$AJ$50)-COUNTBLANK($AJ$1:$AJ$50),2)+MOD(COUNTA($AJ$1:$AJ$50)-COUNTBLANK($AJ$1:$AJ$50),2)+3,M18+1,"")</f>
        <v/>
      </c>
      <c r="X18" s="33" t="str">
        <f aca="false">IF(ROW(X18)&lt;=QUOTIENT(COUNTA($AE$1:$AE$50)-COUNTBLANK($AE$1:$AE$50),2)+MOD(COUNTA($AE$1:$AE$50)-COUNTBLANK($AE$1:$AE$50),2)+2,IF(ROW(X18)&lt;&gt;3,X17+2,1),"")</f>
        <v/>
      </c>
      <c r="Y18" s="4" t="str">
        <f aca="false">_xlfn.IFNA(INDEX($AE$1:$AE$50,MATCH(X18,$AG$1:$AG$50,0),1),"")</f>
        <v/>
      </c>
      <c r="Z18" s="4" t="str">
        <f aca="false">_xlfn.IFNA(INDEX(Équipe!$B$3:$B$52,MATCH(Y18,Équipe!$A$3:$A$52,0),1),"")</f>
        <v/>
      </c>
      <c r="AA18" s="4" t="str">
        <f aca="false">_xlfn.IFNA(INDEX($AE$1:$AE$50,MATCH(AC18,$AG$1:$AG$50,0),1),"")</f>
        <v/>
      </c>
      <c r="AB18" s="4" t="str">
        <f aca="false">_xlfn.IFNA(INDEX(Équipe!$B$3:$B$52,MATCH(AA18,Équipe!$A$3:$A$52,0),1),"")</f>
        <v/>
      </c>
      <c r="AC18" s="33" t="str">
        <f aca="false">IF(ROW(AC18)&lt;=QUOTIENT(COUNTA($AE$1:$AE$50)-COUNTBLANK($AE$1:$AE$50),2)+MOD(COUNTA($AE$1:$AE$50)-COUNTBLANK($AE$1:$AE$50),2)+2,X18+1,"")</f>
        <v/>
      </c>
      <c r="AD18" s="26"/>
      <c r="AE18" s="25" t="str">
        <f aca="false">IF(Équipe!B20&lt;&gt;0,Équipe!A20,"")</f>
        <v/>
      </c>
      <c r="AF18" s="25" t="str">
        <f aca="true">IF(Équipe!B20&lt;&gt;0,RAND(),"")</f>
        <v/>
      </c>
      <c r="AG18" s="25" t="str">
        <f aca="true">IF(Équipe!B20&lt;&gt;0,RANK(AF18,$AF$1:INDIRECT("$AF$"&amp;0+COUNTA(AE$1:AE$50)+1-COUNTBLANK(AE$1:AE$50))),"")</f>
        <v/>
      </c>
      <c r="AJ18" s="25" t="str">
        <f aca="false">IF(AND(Y20&lt;&gt;0,Y20&lt;&gt;""),Y20,"")</f>
        <v/>
      </c>
      <c r="AK18" s="25" t="str">
        <f aca="false">IF(AND(AA20&lt;&gt;0,AA20&lt;&gt;""),AA20,"")</f>
        <v/>
      </c>
      <c r="AL18" s="25" t="str">
        <f aca="true">IF(AND(AJ18&lt;&gt;"-",AJ18&lt;&gt;""),RAND(),"")</f>
        <v/>
      </c>
      <c r="AM18" s="25" t="str">
        <f aca="true">IF(AND(AJ18&lt;&gt;0,AJ18&lt;&gt;""),RANK(AL18,$AL$1:INDIRECT("$AL$"&amp;0+COUNTA(AJ$1:AJ$50)+1-COUNTBLANK(AJ$1:AJ$50))),"")</f>
        <v/>
      </c>
      <c r="AO18" s="26"/>
      <c r="AP18" s="26"/>
      <c r="AQ18" s="26"/>
      <c r="AR18" s="26"/>
      <c r="AS18" s="26"/>
      <c r="AT18" s="26"/>
      <c r="AU18" s="26"/>
      <c r="AV18" s="26"/>
    </row>
    <row r="19" customFormat="false" ht="31.8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/>
      <c r="C19" s="36"/>
      <c r="D19" s="35"/>
      <c r="E19" s="36"/>
      <c r="F19" s="35"/>
      <c r="G19" s="36"/>
      <c r="H19" s="35"/>
      <c r="I19" s="36"/>
      <c r="J19" s="37"/>
      <c r="K19" s="37"/>
      <c r="M19" s="33" t="str">
        <f aca="false">IF(ROW(M19)&lt;=QUOTIENT(COUNTA($AJ$1:$AJ$50)-COUNTBLANK($AJ$1:$AJ$50),2)+MOD(COUNTA($AJ$1:$AJ$50)-COUNTBLANK($AJ$1:$AJ$50),2)+3,IF(ROW(M19)&lt;&gt;4,M18+2,1),"")</f>
        <v/>
      </c>
      <c r="N19" s="4" t="str">
        <f aca="false">_xlfn.IFNA(INDEX($AJ$1:$AJ$50,MATCH(M19,$AM$1:$AM$50,0),1),"")</f>
        <v/>
      </c>
      <c r="O19" s="4" t="str">
        <f aca="false">_xlfn.IFNA(INDEX($AK$1:$AK$50,MATCH(M19,$AM$1:$AM$50,0),1),"")</f>
        <v/>
      </c>
      <c r="P19" s="4" t="str">
        <f aca="false">_xlfn.IFNA(INDEX(Équipe!$B$3:$B$52,MATCH(N19,Équipe!$A$3:$A$52,0),1),"")</f>
        <v/>
      </c>
      <c r="Q19" s="4" t="str">
        <f aca="false">_xlfn.IFNA(INDEX(Équipe!$B$3:$B$52,MATCH(O19,Équipe!$A$3:$A$52,0),1),"")</f>
        <v/>
      </c>
      <c r="R19" s="4" t="str">
        <f aca="false">_xlfn.IFNA(INDEX($AJ$1:$AJ$50,MATCH(V19,$AM$1:$AM$50,0),1),"")</f>
        <v/>
      </c>
      <c r="S19" s="4" t="str">
        <f aca="false">_xlfn.IFNA(INDEX($AK$1:$AK$50,MATCH(V19,$AM$1:$AM$50,0),1),"")</f>
        <v/>
      </c>
      <c r="T19" s="4" t="str">
        <f aca="false">_xlfn.IFNA(INDEX(Équipe!$B$3:$B$52,MATCH(R19,Équipe!$A$3:$A$52,0),1),"")</f>
        <v/>
      </c>
      <c r="U19" s="4" t="str">
        <f aca="false">_xlfn.IFNA(INDEX(Équipe!$B$3:$B$52,MATCH(S19,Équipe!$A$3:$A$52,0),1),"")</f>
        <v/>
      </c>
      <c r="V19" s="33" t="str">
        <f aca="false">IF(ROW(V19)&lt;=QUOTIENT(COUNTA($AJ$1:$AJ$50)-COUNTBLANK($AJ$1:$AJ$50),2)+MOD(COUNTA($AJ$1:$AJ$50)-COUNTBLANK($AJ$1:$AJ$50),2)+3,M19+1,"")</f>
        <v/>
      </c>
      <c r="X19" s="33" t="str">
        <f aca="false">IF(ROW(X19)&lt;=QUOTIENT(COUNTA($AE$1:$AE$50)-COUNTBLANK($AE$1:$AE$50),2)+MOD(COUNTA($AE$1:$AE$50)-COUNTBLANK($AE$1:$AE$50),2)+2,IF(ROW(X19)&lt;&gt;3,X18+2,1),"")</f>
        <v/>
      </c>
      <c r="Y19" s="4" t="str">
        <f aca="false">_xlfn.IFNA(INDEX($AE$1:$AE$50,MATCH(X19,$AG$1:$AG$50,0),1),"")</f>
        <v/>
      </c>
      <c r="Z19" s="4" t="str">
        <f aca="false">_xlfn.IFNA(INDEX(Équipe!$B$3:$B$52,MATCH(Y19,Équipe!$A$3:$A$52,0),1),"")</f>
        <v/>
      </c>
      <c r="AA19" s="4" t="str">
        <f aca="false">_xlfn.IFNA(INDEX($AE$1:$AE$50,MATCH(AC19,$AG$1:$AG$50,0),1),"")</f>
        <v/>
      </c>
      <c r="AB19" s="4" t="str">
        <f aca="false">_xlfn.IFNA(INDEX(Équipe!$B$3:$B$52,MATCH(AA19,Équipe!$A$3:$A$52,0),1),"")</f>
        <v/>
      </c>
      <c r="AC19" s="33" t="str">
        <f aca="false">IF(ROW(AC19)&lt;=QUOTIENT(COUNTA($AE$1:$AE$50)-COUNTBLANK($AE$1:$AE$50),2)+MOD(COUNTA($AE$1:$AE$50)-COUNTBLANK($AE$1:$AE$50),2)+2,X19+1,"")</f>
        <v/>
      </c>
      <c r="AD19" s="26"/>
      <c r="AE19" s="25" t="str">
        <f aca="false">IF(Équipe!B21&lt;&gt;0,Équipe!A21,"")</f>
        <v/>
      </c>
      <c r="AF19" s="25" t="str">
        <f aca="true">IF(Équipe!B21&lt;&gt;0,RAND(),"")</f>
        <v/>
      </c>
      <c r="AG19" s="25" t="str">
        <f aca="true">IF(Équipe!B21&lt;&gt;0,RANK(AF19,$AF$1:INDIRECT("$AF$"&amp;0+COUNTA(AE$1:AE$50)+1-COUNTBLANK(AE$1:AE$50))),"")</f>
        <v/>
      </c>
      <c r="AJ19" s="25" t="str">
        <f aca="false">IF(AND(Y21&lt;&gt;0,Y21&lt;&gt;""),Y21,"")</f>
        <v/>
      </c>
      <c r="AK19" s="25" t="str">
        <f aca="false">IF(AND(AA21&lt;&gt;0,AA21&lt;&gt;""),AA21,"")</f>
        <v/>
      </c>
      <c r="AL19" s="25" t="str">
        <f aca="true">IF(AND(AJ19&lt;&gt;"-",AJ19&lt;&gt;""),RAND(),"")</f>
        <v/>
      </c>
      <c r="AM19" s="25" t="str">
        <f aca="true">IF(AND(AJ19&lt;&gt;0,AJ19&lt;&gt;""),RANK(AL19,$AL$1:INDIRECT("$AL$"&amp;0+COUNTA(AJ$1:AJ$50)+1-COUNTBLANK(AJ$1:AJ$50))),"")</f>
        <v/>
      </c>
      <c r="AO19" s="26"/>
      <c r="AP19" s="26"/>
      <c r="AQ19" s="26"/>
      <c r="AR19" s="26"/>
      <c r="AS19" s="26"/>
      <c r="AT19" s="26"/>
      <c r="AU19" s="26"/>
      <c r="AV19" s="26"/>
    </row>
    <row r="20" customFormat="false" ht="31.8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</v>
      </c>
      <c r="B20" s="35"/>
      <c r="C20" s="36"/>
      <c r="D20" s="35"/>
      <c r="E20" s="36"/>
      <c r="F20" s="35"/>
      <c r="G20" s="36"/>
      <c r="H20" s="35"/>
      <c r="I20" s="36"/>
      <c r="J20" s="37"/>
      <c r="K20" s="37"/>
      <c r="M20" s="33" t="str">
        <f aca="false">IF(ROW(M20)&lt;=QUOTIENT(COUNTA($AJ$1:$AJ$50)-COUNTBLANK($AJ$1:$AJ$50),2)+MOD(COUNTA($AJ$1:$AJ$50)-COUNTBLANK($AJ$1:$AJ$50),2)+3,IF(ROW(M20)&lt;&gt;4,M19+2,1),"")</f>
        <v/>
      </c>
      <c r="N20" s="4" t="str">
        <f aca="false">_xlfn.IFNA(INDEX($AJ$1:$AJ$50,MATCH(M20,$AM$1:$AM$50,0),1),"")</f>
        <v/>
      </c>
      <c r="O20" s="4" t="str">
        <f aca="false">_xlfn.IFNA(INDEX($AK$1:$AK$50,MATCH(M20,$AM$1:$AM$50,0),1),"")</f>
        <v/>
      </c>
      <c r="P20" s="4" t="str">
        <f aca="false">_xlfn.IFNA(INDEX(Équipe!$B$3:$B$52,MATCH(N20,Équipe!$A$3:$A$52,0),1),"")</f>
        <v/>
      </c>
      <c r="Q20" s="4" t="str">
        <f aca="false">_xlfn.IFNA(INDEX(Équipe!$B$3:$B$52,MATCH(O20,Équipe!$A$3:$A$52,0),1),"")</f>
        <v/>
      </c>
      <c r="R20" s="4" t="str">
        <f aca="false">_xlfn.IFNA(INDEX($AJ$1:$AJ$50,MATCH(V20,$AM$1:$AM$50,0),1),"")</f>
        <v/>
      </c>
      <c r="S20" s="4" t="str">
        <f aca="false">_xlfn.IFNA(INDEX($AK$1:$AK$50,MATCH(V20,$AM$1:$AM$50,0),1),"")</f>
        <v/>
      </c>
      <c r="T20" s="4" t="str">
        <f aca="false">_xlfn.IFNA(INDEX(Équipe!$B$3:$B$52,MATCH(R20,Équipe!$A$3:$A$52,0),1),"")</f>
        <v/>
      </c>
      <c r="U20" s="4" t="str">
        <f aca="false">_xlfn.IFNA(INDEX(Équipe!$B$3:$B$52,MATCH(S20,Équipe!$A$3:$A$52,0),1),"")</f>
        <v/>
      </c>
      <c r="V20" s="33" t="str">
        <f aca="false">IF(ROW(V20)&lt;=QUOTIENT(COUNTA($AJ$1:$AJ$50)-COUNTBLANK($AJ$1:$AJ$50),2)+MOD(COUNTA($AJ$1:$AJ$50)-COUNTBLANK($AJ$1:$AJ$50),2)+3,M20+1,"")</f>
        <v/>
      </c>
      <c r="X20" s="33" t="str">
        <f aca="false">IF(ROW(X20)&lt;=QUOTIENT(COUNTA($AE$1:$AE$50)-COUNTBLANK($AE$1:$AE$50),2)+MOD(COUNTA($AE$1:$AE$50)-COUNTBLANK($AE$1:$AE$50),2)+2,IF(ROW(X20)&lt;&gt;3,X19+2,1),"")</f>
        <v/>
      </c>
      <c r="Y20" s="4" t="str">
        <f aca="false">_xlfn.IFNA(INDEX($AE$1:$AE$50,MATCH(X20,$AG$1:$AG$50,0),1),"")</f>
        <v/>
      </c>
      <c r="Z20" s="4" t="str">
        <f aca="false">_xlfn.IFNA(INDEX(Équipe!$B$3:$B$52,MATCH(Y20,Équipe!$A$3:$A$52,0),1),"")</f>
        <v/>
      </c>
      <c r="AA20" s="4" t="str">
        <f aca="false">_xlfn.IFNA(INDEX($AE$1:$AE$50,MATCH(AC20,$AG$1:$AG$50,0),1),"")</f>
        <v/>
      </c>
      <c r="AB20" s="4" t="str">
        <f aca="false">_xlfn.IFNA(INDEX(Équipe!$B$3:$B$52,MATCH(AA20,Équipe!$A$3:$A$52,0),1),"")</f>
        <v/>
      </c>
      <c r="AC20" s="33" t="str">
        <f aca="false">IF(ROW(AC20)&lt;=QUOTIENT(COUNTA($AE$1:$AE$50)-COUNTBLANK($AE$1:$AE$50),2)+MOD(COUNTA($AE$1:$AE$50)-COUNTBLANK($AE$1:$AE$50),2)+2,X20+1,"")</f>
        <v/>
      </c>
      <c r="AD20" s="26"/>
      <c r="AE20" s="25" t="str">
        <f aca="false">IF(Équipe!B22&lt;&gt;0,Équipe!A22,"")</f>
        <v/>
      </c>
      <c r="AF20" s="25" t="str">
        <f aca="true">IF(Équipe!B22&lt;&gt;0,RAND(),"")</f>
        <v/>
      </c>
      <c r="AG20" s="25" t="str">
        <f aca="true">IF(Équipe!B22&lt;&gt;0,RANK(AF20,$AF$1:INDIRECT("$AF$"&amp;0+COUNTA(AE$1:AE$50)+1-COUNTBLANK(AE$1:AE$50))),"")</f>
        <v/>
      </c>
      <c r="AJ20" s="25" t="str">
        <f aca="false">IF(AND(Y22&lt;&gt;0,Y22&lt;&gt;""),Y22,"")</f>
        <v/>
      </c>
      <c r="AK20" s="25" t="str">
        <f aca="false">IF(AND(AA22&lt;&gt;0,AA22&lt;&gt;""),AA22,"")</f>
        <v/>
      </c>
      <c r="AL20" s="25" t="str">
        <f aca="true">IF(AND(AJ20&lt;&gt;"-",AJ20&lt;&gt;""),RAND(),"")</f>
        <v/>
      </c>
      <c r="AM20" s="25" t="str">
        <f aca="true">IF(AND(AJ20&lt;&gt;0,AJ20&lt;&gt;""),RANK(AL20,$AL$1:INDIRECT("$AL$"&amp;0+COUNTA(AJ$1:AJ$50)+1-COUNTBLANK(AJ$1:AJ$50))),"")</f>
        <v/>
      </c>
      <c r="AO20" s="26"/>
      <c r="AP20" s="26"/>
      <c r="AQ20" s="26"/>
      <c r="AR20" s="26"/>
      <c r="AS20" s="26"/>
      <c r="AT20" s="26"/>
      <c r="AU20" s="26"/>
      <c r="AV20" s="26"/>
    </row>
    <row r="21" customFormat="false" ht="31.8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2</v>
      </c>
      <c r="B21" s="35"/>
      <c r="C21" s="36"/>
      <c r="D21" s="35"/>
      <c r="E21" s="36"/>
      <c r="F21" s="35"/>
      <c r="G21" s="36"/>
      <c r="H21" s="35"/>
      <c r="I21" s="36"/>
      <c r="J21" s="37"/>
      <c r="K21" s="37"/>
      <c r="M21" s="33" t="str">
        <f aca="false">IF(ROW(M21)&lt;=QUOTIENT(COUNTA($AJ$1:$AJ$50)-COUNTBLANK($AJ$1:$AJ$50),2)+MOD(COUNTA($AJ$1:$AJ$50)-COUNTBLANK($AJ$1:$AJ$50),2)+3,IF(ROW(M21)&lt;&gt;4,M20+2,1),"")</f>
        <v/>
      </c>
      <c r="N21" s="4" t="str">
        <f aca="false">_xlfn.IFNA(INDEX($AJ$1:$AJ$50,MATCH(M21,$AM$1:$AM$50,0),1),"")</f>
        <v/>
      </c>
      <c r="O21" s="4" t="str">
        <f aca="false">_xlfn.IFNA(INDEX($AK$1:$AK$50,MATCH(M21,$AM$1:$AM$50,0),1),"")</f>
        <v/>
      </c>
      <c r="P21" s="4" t="str">
        <f aca="false">_xlfn.IFNA(INDEX(Équipe!$B$3:$B$52,MATCH(N21,Équipe!$A$3:$A$52,0),1),"")</f>
        <v/>
      </c>
      <c r="Q21" s="4" t="str">
        <f aca="false">_xlfn.IFNA(INDEX(Équipe!$B$3:$B$52,MATCH(O21,Équipe!$A$3:$A$52,0),1),"")</f>
        <v/>
      </c>
      <c r="R21" s="4" t="str">
        <f aca="false">_xlfn.IFNA(INDEX($AJ$1:$AJ$50,MATCH(V21,$AM$1:$AM$50,0),1),"")</f>
        <v/>
      </c>
      <c r="S21" s="4" t="str">
        <f aca="false">_xlfn.IFNA(INDEX($AK$1:$AK$50,MATCH(V21,$AM$1:$AM$50,0),1),"")</f>
        <v/>
      </c>
      <c r="T21" s="4" t="str">
        <f aca="false">_xlfn.IFNA(INDEX(Équipe!$B$3:$B$52,MATCH(R21,Équipe!$A$3:$A$52,0),1),"")</f>
        <v/>
      </c>
      <c r="U21" s="4" t="str">
        <f aca="false">_xlfn.IFNA(INDEX(Équipe!$B$3:$B$52,MATCH(S21,Équipe!$A$3:$A$52,0),1),"")</f>
        <v/>
      </c>
      <c r="V21" s="33" t="str">
        <f aca="false">IF(ROW(V21)&lt;=QUOTIENT(COUNTA($AJ$1:$AJ$50)-COUNTBLANK($AJ$1:$AJ$50),2)+MOD(COUNTA($AJ$1:$AJ$50)-COUNTBLANK($AJ$1:$AJ$50),2)+3,M21+1,"")</f>
        <v/>
      </c>
      <c r="X21" s="33" t="str">
        <f aca="false">IF(ROW(X21)&lt;=QUOTIENT(COUNTA($AE$1:$AE$50)-COUNTBLANK($AE$1:$AE$50),2)+MOD(COUNTA($AE$1:$AE$50)-COUNTBLANK($AE$1:$AE$50),2)+2,IF(ROW(X21)&lt;&gt;3,X20+2,1),"")</f>
        <v/>
      </c>
      <c r="Y21" s="4" t="str">
        <f aca="false">_xlfn.IFNA(INDEX($AE$1:$AE$50,MATCH(X21,$AG$1:$AG$50,0),1),"")</f>
        <v/>
      </c>
      <c r="Z21" s="4" t="str">
        <f aca="false">_xlfn.IFNA(INDEX(Équipe!$B$3:$B$52,MATCH(Y21,Équipe!$A$3:$A$52,0),1),"")</f>
        <v/>
      </c>
      <c r="AA21" s="4" t="str">
        <f aca="false">_xlfn.IFNA(INDEX($AE$1:$AE$50,MATCH(AC21,$AG$1:$AG$50,0),1),"")</f>
        <v/>
      </c>
      <c r="AB21" s="4" t="str">
        <f aca="false">_xlfn.IFNA(INDEX(Équipe!$B$3:$B$52,MATCH(AA21,Équipe!$A$3:$A$52,0),1),"")</f>
        <v/>
      </c>
      <c r="AC21" s="33" t="str">
        <f aca="false">IF(ROW(AC21)&lt;=QUOTIENT(COUNTA($AE$1:$AE$50)-COUNTBLANK($AE$1:$AE$50),2)+MOD(COUNTA($AE$1:$AE$50)-COUNTBLANK($AE$1:$AE$50),2)+2,X21+1,"")</f>
        <v/>
      </c>
      <c r="AD21" s="26"/>
      <c r="AE21" s="25" t="str">
        <f aca="false">IF(Équipe!B23&lt;&gt;0,Équipe!A23,"")</f>
        <v/>
      </c>
      <c r="AF21" s="25" t="str">
        <f aca="true">IF(Équipe!B23&lt;&gt;0,RAND(),"")</f>
        <v/>
      </c>
      <c r="AG21" s="25" t="str">
        <f aca="true">IF(Équipe!B23&lt;&gt;0,RANK(AF21,$AF$1:INDIRECT("$AF$"&amp;0+COUNTA(AE$1:AE$50)+1-COUNTBLANK(AE$1:AE$50))),"")</f>
        <v/>
      </c>
      <c r="AJ21" s="25" t="str">
        <f aca="false">IF(AND(Y23&lt;&gt;0,Y23&lt;&gt;""),Y23,"")</f>
        <v/>
      </c>
      <c r="AK21" s="25" t="str">
        <f aca="false">IF(AND(AA23&lt;&gt;0,AA23&lt;&gt;""),AA23,"")</f>
        <v/>
      </c>
      <c r="AL21" s="25" t="str">
        <f aca="true">IF(AND(AJ21&lt;&gt;"-",AJ21&lt;&gt;""),RAND(),"")</f>
        <v/>
      </c>
      <c r="AM21" s="25" t="str">
        <f aca="true">IF(AND(AJ21&lt;&gt;0,AJ21&lt;&gt;""),RANK(AL21,$AL$1:INDIRECT("$AL$"&amp;0+COUNTA(AJ$1:AJ$50)+1-COUNTBLANK(AJ$1:AJ$50))),"")</f>
        <v/>
      </c>
      <c r="AO21" s="26"/>
      <c r="AP21" s="26"/>
      <c r="AQ21" s="26"/>
      <c r="AR21" s="26"/>
      <c r="AS21" s="26"/>
      <c r="AT21" s="26"/>
      <c r="AU21" s="26"/>
      <c r="AV21" s="26"/>
    </row>
    <row r="22" customFormat="false" ht="31.8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3</v>
      </c>
      <c r="B22" s="35"/>
      <c r="C22" s="36"/>
      <c r="D22" s="35"/>
      <c r="E22" s="36"/>
      <c r="F22" s="35"/>
      <c r="G22" s="36"/>
      <c r="H22" s="35"/>
      <c r="I22" s="36"/>
      <c r="J22" s="37"/>
      <c r="K22" s="37"/>
      <c r="M22" s="33" t="str">
        <f aca="false">IF(ROW(M22)&lt;=QUOTIENT(COUNTA($AJ$1:$AJ$50)-COUNTBLANK($AJ$1:$AJ$50),2)+MOD(COUNTA($AJ$1:$AJ$50)-COUNTBLANK($AJ$1:$AJ$50),2)+3,IF(ROW(M22)&lt;&gt;4,M21+2,1),"")</f>
        <v/>
      </c>
      <c r="N22" s="4" t="str">
        <f aca="false">_xlfn.IFNA(INDEX($AJ$1:$AJ$50,MATCH(M22,$AM$1:$AM$50,0),1),"")</f>
        <v/>
      </c>
      <c r="O22" s="4" t="str">
        <f aca="false">_xlfn.IFNA(INDEX($AK$1:$AK$50,MATCH(M22,$AM$1:$AM$50,0),1),"")</f>
        <v/>
      </c>
      <c r="P22" s="4" t="str">
        <f aca="false">_xlfn.IFNA(INDEX(Équipe!$B$3:$B$52,MATCH(N22,Équipe!$A$3:$A$52,0),1),"")</f>
        <v/>
      </c>
      <c r="Q22" s="4" t="str">
        <f aca="false">_xlfn.IFNA(INDEX(Équipe!$B$3:$B$52,MATCH(O22,Équipe!$A$3:$A$52,0),1),"")</f>
        <v/>
      </c>
      <c r="R22" s="4" t="str">
        <f aca="false">_xlfn.IFNA(INDEX($AJ$1:$AJ$50,MATCH(V22,$AM$1:$AM$50,0),1),"")</f>
        <v/>
      </c>
      <c r="S22" s="4" t="str">
        <f aca="false">_xlfn.IFNA(INDEX($AK$1:$AK$50,MATCH(V22,$AM$1:$AM$50,0),1),"")</f>
        <v/>
      </c>
      <c r="T22" s="4" t="str">
        <f aca="false">_xlfn.IFNA(INDEX(Équipe!$B$3:$B$52,MATCH(R22,Équipe!$A$3:$A$52,0),1),"")</f>
        <v/>
      </c>
      <c r="U22" s="4" t="str">
        <f aca="false">_xlfn.IFNA(INDEX(Équipe!$B$3:$B$52,MATCH(S22,Équipe!$A$3:$A$52,0),1),"")</f>
        <v/>
      </c>
      <c r="V22" s="33" t="str">
        <f aca="false">IF(ROW(V22)&lt;=QUOTIENT(COUNTA($AJ$1:$AJ$50)-COUNTBLANK($AJ$1:$AJ$50),2)+MOD(COUNTA($AJ$1:$AJ$50)-COUNTBLANK($AJ$1:$AJ$50),2)+3,M22+1,"")</f>
        <v/>
      </c>
      <c r="X22" s="33" t="str">
        <f aca="false">IF(ROW(X22)&lt;=QUOTIENT(COUNTA($AE$1:$AE$50)-COUNTBLANK($AE$1:$AE$50),2)+MOD(COUNTA($AE$1:$AE$50)-COUNTBLANK($AE$1:$AE$50),2)+2,IF(ROW(X22)&lt;&gt;3,X21+2,1),"")</f>
        <v/>
      </c>
      <c r="Y22" s="4" t="str">
        <f aca="false">_xlfn.IFNA(INDEX($AE$1:$AE$50,MATCH(X22,$AG$1:$AG$50,0),1),"")</f>
        <v/>
      </c>
      <c r="Z22" s="4" t="str">
        <f aca="false">_xlfn.IFNA(INDEX(Équipe!$B$3:$B$52,MATCH(Y22,Équipe!$A$3:$A$52,0),1),"")</f>
        <v/>
      </c>
      <c r="AA22" s="4" t="str">
        <f aca="false">_xlfn.IFNA(INDEX($AE$1:$AE$50,MATCH(AC22,$AG$1:$AG$50,0),1),"")</f>
        <v/>
      </c>
      <c r="AB22" s="4" t="str">
        <f aca="false">_xlfn.IFNA(INDEX(Équipe!$B$3:$B$52,MATCH(AA22,Équipe!$A$3:$A$52,0),1),"")</f>
        <v/>
      </c>
      <c r="AC22" s="33" t="str">
        <f aca="false">IF(ROW(AC22)&lt;=QUOTIENT(COUNTA($AE$1:$AE$50)-COUNTBLANK($AE$1:$AE$50),2)+MOD(COUNTA($AE$1:$AE$50)-COUNTBLANK($AE$1:$AE$50),2)+2,X22+1,"")</f>
        <v/>
      </c>
      <c r="AD22" s="26"/>
      <c r="AE22" s="25" t="str">
        <f aca="false">IF(Équipe!B24&lt;&gt;0,Équipe!A24,"")</f>
        <v/>
      </c>
      <c r="AF22" s="25" t="str">
        <f aca="true">IF(Équipe!B24&lt;&gt;0,RAND(),"")</f>
        <v/>
      </c>
      <c r="AG22" s="25" t="str">
        <f aca="true">IF(Équipe!B24&lt;&gt;0,RANK(AF22,$AF$1:INDIRECT("$AF$"&amp;0+COUNTA(AE$1:AE$50)+1-COUNTBLANK(AE$1:AE$50))),"")</f>
        <v/>
      </c>
      <c r="AJ22" s="25" t="str">
        <f aca="false">IF(AND(Y24&lt;&gt;0,Y24&lt;&gt;""),Y24,"")</f>
        <v/>
      </c>
      <c r="AK22" s="25" t="str">
        <f aca="false">IF(AND(AA24&lt;&gt;0,AA24&lt;&gt;""),AA24,"")</f>
        <v/>
      </c>
      <c r="AL22" s="25" t="str">
        <f aca="true">IF(AND(AJ22&lt;&gt;"-",AJ22&lt;&gt;""),RAND(),"")</f>
        <v/>
      </c>
      <c r="AM22" s="25" t="str">
        <f aca="true">IF(AND(AJ22&lt;&gt;0,AJ22&lt;&gt;""),RANK(AL22,$AL$1:INDIRECT("$AL$"&amp;0+COUNTA(AJ$1:AJ$50)+1-COUNTBLANK(AJ$1:AJ$50))),"")</f>
        <v/>
      </c>
      <c r="AO22" s="26"/>
      <c r="AP22" s="26"/>
      <c r="AQ22" s="26"/>
      <c r="AR22" s="26"/>
      <c r="AS22" s="26"/>
      <c r="AT22" s="26"/>
      <c r="AU22" s="26"/>
      <c r="AV22" s="26"/>
    </row>
    <row r="23" customFormat="false" ht="31.8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4</v>
      </c>
      <c r="B23" s="35"/>
      <c r="C23" s="36"/>
      <c r="D23" s="35"/>
      <c r="E23" s="36"/>
      <c r="F23" s="35"/>
      <c r="G23" s="36"/>
      <c r="H23" s="35"/>
      <c r="I23" s="36"/>
      <c r="J23" s="37"/>
      <c r="K23" s="37"/>
      <c r="M23" s="33" t="str">
        <f aca="false">IF(ROW(M23)&lt;=QUOTIENT(COUNTA($AJ$1:$AJ$50)-COUNTBLANK($AJ$1:$AJ$50),2)+MOD(COUNTA($AJ$1:$AJ$50)-COUNTBLANK($AJ$1:$AJ$50),2)+3,IF(ROW(M23)&lt;&gt;4,M22+2,1),"")</f>
        <v/>
      </c>
      <c r="N23" s="4" t="str">
        <f aca="false">_xlfn.IFNA(INDEX($AJ$1:$AJ$50,MATCH(M23,$AM$1:$AM$50,0),1),"")</f>
        <v/>
      </c>
      <c r="O23" s="4" t="str">
        <f aca="false">_xlfn.IFNA(INDEX($AK$1:$AK$50,MATCH(M23,$AM$1:$AM$50,0),1),"")</f>
        <v/>
      </c>
      <c r="P23" s="4" t="str">
        <f aca="false">_xlfn.IFNA(INDEX(Équipe!$B$3:$B$52,MATCH(N23,Équipe!$A$3:$A$52,0),1),"")</f>
        <v/>
      </c>
      <c r="Q23" s="4" t="str">
        <f aca="false">_xlfn.IFNA(INDEX(Équipe!$B$3:$B$52,MATCH(O23,Équipe!$A$3:$A$52,0),1),"")</f>
        <v/>
      </c>
      <c r="R23" s="4" t="str">
        <f aca="false">_xlfn.IFNA(INDEX($AJ$1:$AJ$50,MATCH(V23,$AM$1:$AM$50,0),1),"")</f>
        <v/>
      </c>
      <c r="S23" s="4" t="str">
        <f aca="false">_xlfn.IFNA(INDEX($AK$1:$AK$50,MATCH(V23,$AM$1:$AM$50,0),1),"")</f>
        <v/>
      </c>
      <c r="T23" s="4" t="str">
        <f aca="false">_xlfn.IFNA(INDEX(Équipe!$B$3:$B$52,MATCH(R23,Équipe!$A$3:$A$52,0),1),"")</f>
        <v/>
      </c>
      <c r="U23" s="4" t="str">
        <f aca="false">_xlfn.IFNA(INDEX(Équipe!$B$3:$B$52,MATCH(S23,Équipe!$A$3:$A$52,0),1),"")</f>
        <v/>
      </c>
      <c r="V23" s="33" t="str">
        <f aca="false">IF(ROW(V23)&lt;=QUOTIENT(COUNTA($AJ$1:$AJ$50)-COUNTBLANK($AJ$1:$AJ$50),2)+MOD(COUNTA($AJ$1:$AJ$50)-COUNTBLANK($AJ$1:$AJ$50),2)+3,M23+1,"")</f>
        <v/>
      </c>
      <c r="X23" s="33" t="str">
        <f aca="false">IF(ROW(X23)&lt;=QUOTIENT(COUNTA($AE$1:$AE$50)-COUNTBLANK($AE$1:$AE$50),2)+MOD(COUNTA($AE$1:$AE$50)-COUNTBLANK($AE$1:$AE$50),2)+2,IF(ROW(X23)&lt;&gt;3,X22+2,1),"")</f>
        <v/>
      </c>
      <c r="Y23" s="4" t="str">
        <f aca="false">_xlfn.IFNA(INDEX($AE$1:$AE$50,MATCH(X23,$AG$1:$AG$50,0),1),"")</f>
        <v/>
      </c>
      <c r="Z23" s="4" t="str">
        <f aca="false">_xlfn.IFNA(INDEX(Équipe!$B$3:$B$52,MATCH(Y23,Équipe!$A$3:$A$52,0),1),"")</f>
        <v/>
      </c>
      <c r="AA23" s="4" t="str">
        <f aca="false">_xlfn.IFNA(INDEX($AE$1:$AE$50,MATCH(AC23,$AG$1:$AG$50,0),1),"")</f>
        <v/>
      </c>
      <c r="AB23" s="4" t="str">
        <f aca="false">_xlfn.IFNA(INDEX(Équipe!$B$3:$B$52,MATCH(AA23,Équipe!$A$3:$A$52,0),1),"")</f>
        <v/>
      </c>
      <c r="AC23" s="33" t="str">
        <f aca="false">IF(ROW(AC23)&lt;=QUOTIENT(COUNTA($AE$1:$AE$50)-COUNTBLANK($AE$1:$AE$50),2)+MOD(COUNTA($AE$1:$AE$50)-COUNTBLANK($AE$1:$AE$50),2)+2,X23+1,"")</f>
        <v/>
      </c>
      <c r="AD23" s="26"/>
      <c r="AE23" s="25" t="str">
        <f aca="false">IF(Équipe!B25&lt;&gt;0,Équipe!A25,"")</f>
        <v/>
      </c>
      <c r="AF23" s="25" t="str">
        <f aca="true">IF(Équipe!B25&lt;&gt;0,RAND(),"")</f>
        <v/>
      </c>
      <c r="AG23" s="25" t="str">
        <f aca="true">IF(Équipe!B25&lt;&gt;0,RANK(AF23,$AF$1:INDIRECT("$AF$"&amp;0+COUNTA(AE$1:AE$50)+1-COUNTBLANK(AE$1:AE$50))),"")</f>
        <v/>
      </c>
      <c r="AJ23" s="25" t="str">
        <f aca="false">IF(AND(Y25&lt;&gt;0,Y25&lt;&gt;""),Y25,"")</f>
        <v/>
      </c>
      <c r="AK23" s="25" t="str">
        <f aca="false">IF(AND(AA25&lt;&gt;0,AA25&lt;&gt;""),AA25,"")</f>
        <v/>
      </c>
      <c r="AL23" s="25" t="str">
        <f aca="true">IF(AND(AJ23&lt;&gt;"-",AJ23&lt;&gt;""),RAND(),"")</f>
        <v/>
      </c>
      <c r="AM23" s="25" t="str">
        <f aca="true">IF(AND(AJ23&lt;&gt;0,AJ23&lt;&gt;""),RANK(AL23,$AL$1:INDIRECT("$AL$"&amp;0+COUNTA(AJ$1:AJ$50)+1-COUNTBLANK(AJ$1:AJ$50))),"")</f>
        <v/>
      </c>
      <c r="AO23" s="26"/>
      <c r="AP23" s="26"/>
      <c r="AQ23" s="26"/>
      <c r="AR23" s="26"/>
      <c r="AS23" s="26"/>
      <c r="AT23" s="26"/>
      <c r="AU23" s="26"/>
      <c r="AV23" s="26"/>
    </row>
    <row r="24" customFormat="false" ht="31.8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5</v>
      </c>
      <c r="B24" s="35"/>
      <c r="C24" s="36"/>
      <c r="D24" s="35"/>
      <c r="E24" s="36"/>
      <c r="F24" s="35"/>
      <c r="G24" s="36"/>
      <c r="H24" s="35"/>
      <c r="I24" s="36"/>
      <c r="J24" s="37"/>
      <c r="K24" s="37"/>
      <c r="M24" s="33" t="str">
        <f aca="false">IF(ROW(M24)&lt;=QUOTIENT(COUNTA($AJ$1:$AJ$50)-COUNTBLANK($AJ$1:$AJ$50),2)+MOD(COUNTA($AJ$1:$AJ$50)-COUNTBLANK($AJ$1:$AJ$50),2)+3,IF(ROW(M24)&lt;&gt;4,M23+2,1),"")</f>
        <v/>
      </c>
      <c r="N24" s="4" t="str">
        <f aca="false">_xlfn.IFNA(INDEX($AJ$1:$AJ$50,MATCH(M24,$AM$1:$AM$50,0),1),"")</f>
        <v/>
      </c>
      <c r="O24" s="4" t="str">
        <f aca="false">_xlfn.IFNA(INDEX($AK$1:$AK$50,MATCH(M24,$AM$1:$AM$50,0),1),"")</f>
        <v/>
      </c>
      <c r="P24" s="4" t="str">
        <f aca="false">_xlfn.IFNA(INDEX(Équipe!$B$3:$B$52,MATCH(N24,Équipe!$A$3:$A$52,0),1),"")</f>
        <v/>
      </c>
      <c r="Q24" s="4" t="str">
        <f aca="false">_xlfn.IFNA(INDEX(Équipe!$B$3:$B$52,MATCH(O24,Équipe!$A$3:$A$52,0),1),"")</f>
        <v/>
      </c>
      <c r="R24" s="4" t="str">
        <f aca="false">_xlfn.IFNA(INDEX($AJ$1:$AJ$50,MATCH(V24,$AM$1:$AM$50,0),1),"")</f>
        <v/>
      </c>
      <c r="S24" s="4" t="str">
        <f aca="false">_xlfn.IFNA(INDEX($AK$1:$AK$50,MATCH(V24,$AM$1:$AM$50,0),1),"")</f>
        <v/>
      </c>
      <c r="T24" s="4" t="str">
        <f aca="false">_xlfn.IFNA(INDEX(Équipe!$B$3:$B$52,MATCH(R24,Équipe!$A$3:$A$52,0),1),"")</f>
        <v/>
      </c>
      <c r="U24" s="4" t="str">
        <f aca="false">_xlfn.IFNA(INDEX(Équipe!$B$3:$B$52,MATCH(S24,Équipe!$A$3:$A$52,0),1),"")</f>
        <v/>
      </c>
      <c r="V24" s="33" t="str">
        <f aca="false">IF(ROW(V24)&lt;=QUOTIENT(COUNTA($AJ$1:$AJ$50)-COUNTBLANK($AJ$1:$AJ$50),2)+MOD(COUNTA($AJ$1:$AJ$50)-COUNTBLANK($AJ$1:$AJ$50),2)+3,M24+1,"")</f>
        <v/>
      </c>
      <c r="X24" s="33" t="str">
        <f aca="false">IF(ROW(X24)&lt;=QUOTIENT(COUNTA($AE$1:$AE$50)-COUNTBLANK($AE$1:$AE$50),2)+MOD(COUNTA($AE$1:$AE$50)-COUNTBLANK($AE$1:$AE$50),2)+2,IF(ROW(X24)&lt;&gt;3,X23+2,1),"")</f>
        <v/>
      </c>
      <c r="Y24" s="4" t="str">
        <f aca="false">_xlfn.IFNA(INDEX($AE$1:$AE$50,MATCH(X24,$AG$1:$AG$50,0),1),"")</f>
        <v/>
      </c>
      <c r="Z24" s="4" t="str">
        <f aca="false">_xlfn.IFNA(INDEX(Équipe!$B$3:$B$52,MATCH(Y24,Équipe!$A$3:$A$52,0),1),"")</f>
        <v/>
      </c>
      <c r="AA24" s="4" t="str">
        <f aca="false">_xlfn.IFNA(INDEX($AE$1:$AE$50,MATCH(AC24,$AG$1:$AG$50,0),1),"")</f>
        <v/>
      </c>
      <c r="AB24" s="4" t="str">
        <f aca="false">_xlfn.IFNA(INDEX(Équipe!$B$3:$B$52,MATCH(AA24,Équipe!$A$3:$A$52,0),1),"")</f>
        <v/>
      </c>
      <c r="AC24" s="33" t="str">
        <f aca="false">IF(ROW(AC24)&lt;=QUOTIENT(COUNTA($AE$1:$AE$50)-COUNTBLANK($AE$1:$AE$50),2)+MOD(COUNTA($AE$1:$AE$50)-COUNTBLANK($AE$1:$AE$50),2)+2,X24+1,"")</f>
        <v/>
      </c>
      <c r="AD24" s="26"/>
      <c r="AE24" s="25" t="str">
        <f aca="false">IF(Équipe!B26&lt;&gt;0,Équipe!A26,"")</f>
        <v/>
      </c>
      <c r="AF24" s="25" t="str">
        <f aca="true">IF(Équipe!B26&lt;&gt;0,RAND(),"")</f>
        <v/>
      </c>
      <c r="AG24" s="25" t="str">
        <f aca="true">IF(Équipe!B26&lt;&gt;0,RANK(AF24,$AF$1:INDIRECT("$AF$"&amp;0+COUNTA(AE$1:AE$50)+1-COUNTBLANK(AE$1:AE$50))),"")</f>
        <v/>
      </c>
      <c r="AJ24" s="25" t="str">
        <f aca="false">IF(AND(Y26&lt;&gt;0,Y26&lt;&gt;""),Y26,"")</f>
        <v/>
      </c>
      <c r="AK24" s="25" t="str">
        <f aca="false">IF(AND(AA26&lt;&gt;0,AA26&lt;&gt;""),AA26,"")</f>
        <v/>
      </c>
      <c r="AL24" s="25" t="str">
        <f aca="true">IF(AND(AJ24&lt;&gt;"-",AJ24&lt;&gt;""),RAND(),"")</f>
        <v/>
      </c>
      <c r="AM24" s="25" t="str">
        <f aca="true">IF(AND(AJ24&lt;&gt;0,AJ24&lt;&gt;""),RANK(AL24,$AL$1:INDIRECT("$AL$"&amp;0+COUNTA(AJ$1:AJ$50)+1-COUNTBLANK(AJ$1:AJ$50))),"")</f>
        <v/>
      </c>
      <c r="AO24" s="26"/>
      <c r="AP24" s="26"/>
      <c r="AQ24" s="26"/>
      <c r="AR24" s="26"/>
      <c r="AS24" s="26"/>
      <c r="AT24" s="26"/>
      <c r="AU24" s="26"/>
      <c r="AV24" s="26"/>
    </row>
    <row r="25" customFormat="false" ht="31.8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6</v>
      </c>
      <c r="B25" s="35"/>
      <c r="C25" s="36"/>
      <c r="D25" s="35"/>
      <c r="E25" s="36"/>
      <c r="F25" s="35"/>
      <c r="G25" s="36"/>
      <c r="H25" s="35"/>
      <c r="I25" s="36"/>
      <c r="J25" s="37"/>
      <c r="K25" s="37"/>
      <c r="M25" s="33" t="str">
        <f aca="false">IF(ROW(M25)&lt;=QUOTIENT(COUNTA($AJ$1:$AJ$50)-COUNTBLANK($AJ$1:$AJ$50),2)+MOD(COUNTA($AJ$1:$AJ$50)-COUNTBLANK($AJ$1:$AJ$50),2)+3,IF(ROW(M25)&lt;&gt;4,M24+2,1),"")</f>
        <v/>
      </c>
      <c r="N25" s="4" t="str">
        <f aca="false">_xlfn.IFNA(INDEX($AJ$1:$AJ$50,MATCH(M25,$AM$1:$AM$50,0),1),"")</f>
        <v/>
      </c>
      <c r="O25" s="4" t="str">
        <f aca="false">_xlfn.IFNA(INDEX($AK$1:$AK$50,MATCH(M25,$AM$1:$AM$50,0),1),"")</f>
        <v/>
      </c>
      <c r="P25" s="4" t="str">
        <f aca="false">_xlfn.IFNA(INDEX(Équipe!$B$3:$B$52,MATCH(N25,Équipe!$A$3:$A$52,0),1),"")</f>
        <v/>
      </c>
      <c r="Q25" s="4" t="str">
        <f aca="false">_xlfn.IFNA(INDEX(Équipe!$B$3:$B$52,MATCH(O25,Équipe!$A$3:$A$52,0),1),"")</f>
        <v/>
      </c>
      <c r="R25" s="4" t="str">
        <f aca="false">_xlfn.IFNA(INDEX($AJ$1:$AJ$50,MATCH(V25,$AM$1:$AM$50,0),1),"")</f>
        <v/>
      </c>
      <c r="S25" s="4" t="str">
        <f aca="false">_xlfn.IFNA(INDEX($AK$1:$AK$50,MATCH(V25,$AM$1:$AM$50,0),1),"")</f>
        <v/>
      </c>
      <c r="T25" s="4" t="str">
        <f aca="false">_xlfn.IFNA(INDEX(Équipe!$B$3:$B$52,MATCH(R25,Équipe!$A$3:$A$52,0),1),"")</f>
        <v/>
      </c>
      <c r="U25" s="4" t="str">
        <f aca="false">_xlfn.IFNA(INDEX(Équipe!$B$3:$B$52,MATCH(S25,Équipe!$A$3:$A$52,0),1),"")</f>
        <v/>
      </c>
      <c r="V25" s="33" t="str">
        <f aca="false">IF(ROW(V25)&lt;=QUOTIENT(COUNTA($AJ$1:$AJ$50)-COUNTBLANK($AJ$1:$AJ$50),2)+MOD(COUNTA($AJ$1:$AJ$50)-COUNTBLANK($AJ$1:$AJ$50),2)+3,M25+1,"")</f>
        <v/>
      </c>
      <c r="X25" s="33" t="str">
        <f aca="false">IF(ROW(X25)&lt;=QUOTIENT(COUNTA($AE$1:$AE$50)-COUNTBLANK($AE$1:$AE$50),2)+MOD(COUNTA($AE$1:$AE$50)-COUNTBLANK($AE$1:$AE$50),2)+2,IF(ROW(X25)&lt;&gt;3,X24+2,1),"")</f>
        <v/>
      </c>
      <c r="Y25" s="4" t="str">
        <f aca="false">_xlfn.IFNA(INDEX($AE$1:$AE$50,MATCH(X25,$AG$1:$AG$50,0),1),"")</f>
        <v/>
      </c>
      <c r="Z25" s="4" t="str">
        <f aca="false">_xlfn.IFNA(INDEX(Équipe!$B$3:$B$52,MATCH(Y25,Équipe!$A$3:$A$52,0),1),"")</f>
        <v/>
      </c>
      <c r="AA25" s="4" t="str">
        <f aca="false">_xlfn.IFNA(INDEX($AE$1:$AE$50,MATCH(AC25,$AG$1:$AG$50,0),1),"")</f>
        <v/>
      </c>
      <c r="AB25" s="4" t="str">
        <f aca="false">_xlfn.IFNA(INDEX(Équipe!$B$3:$B$52,MATCH(AA25,Équipe!$A$3:$A$52,0),1),"")</f>
        <v/>
      </c>
      <c r="AC25" s="33" t="str">
        <f aca="false">IF(ROW(AC25)&lt;=QUOTIENT(COUNTA($AE$1:$AE$50)-COUNTBLANK($AE$1:$AE$50),2)+MOD(COUNTA($AE$1:$AE$50)-COUNTBLANK($AE$1:$AE$50),2)+2,X25+1,"")</f>
        <v/>
      </c>
      <c r="AD25" s="26"/>
      <c r="AE25" s="25" t="str">
        <f aca="false">IF(Équipe!B27&lt;&gt;0,Équipe!A27,"")</f>
        <v/>
      </c>
      <c r="AF25" s="25" t="str">
        <f aca="true">IF(Équipe!B27&lt;&gt;0,RAND(),"")</f>
        <v/>
      </c>
      <c r="AG25" s="25" t="str">
        <f aca="true">IF(Équipe!B27&lt;&gt;0,RANK(AF25,$AF$1:INDIRECT("$AF$"&amp;0+COUNTA(AE$1:AE$50)+1-COUNTBLANK(AE$1:AE$50))),"")</f>
        <v/>
      </c>
      <c r="AJ25" s="25" t="str">
        <f aca="false">IF(AND(Y27&lt;&gt;0,Y27&lt;&gt;""),Y27,"")</f>
        <v/>
      </c>
      <c r="AK25" s="25" t="str">
        <f aca="false">IF(AND(AA27&lt;&gt;0,AA27&lt;&gt;""),AA27,"")</f>
        <v/>
      </c>
      <c r="AL25" s="25" t="str">
        <f aca="true">IF(AND(AJ25&lt;&gt;"-",AJ25&lt;&gt;""),RAND(),"")</f>
        <v/>
      </c>
      <c r="AM25" s="25" t="str">
        <f aca="true">IF(AND(AJ25&lt;&gt;0,AJ25&lt;&gt;""),RANK(AL25,$AL$1:INDIRECT("$AL$"&amp;0+COUNTA(AJ$1:AJ$50)+1-COUNTBLANK(AJ$1:AJ$50))),"")</f>
        <v/>
      </c>
      <c r="AO25" s="26"/>
      <c r="AP25" s="26"/>
      <c r="AQ25" s="26"/>
      <c r="AR25" s="26"/>
      <c r="AS25" s="26"/>
      <c r="AT25" s="26"/>
      <c r="AU25" s="26"/>
      <c r="AV25" s="26"/>
    </row>
    <row r="26" customFormat="false" ht="31.8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7</v>
      </c>
      <c r="B26" s="35"/>
      <c r="C26" s="36"/>
      <c r="D26" s="35"/>
      <c r="E26" s="36"/>
      <c r="F26" s="35"/>
      <c r="G26" s="36"/>
      <c r="H26" s="35"/>
      <c r="I26" s="36"/>
      <c r="J26" s="37"/>
      <c r="K26" s="37"/>
      <c r="M26" s="33" t="str">
        <f aca="false">IF(ROW(M26)&lt;=QUOTIENT(COUNTA($AJ$1:$AJ$50)-COUNTBLANK($AJ$1:$AJ$50),2)+MOD(COUNTA($AJ$1:$AJ$50)-COUNTBLANK($AJ$1:$AJ$50),2)+3,IF(ROW(M26)&lt;&gt;4,M25+2,1),"")</f>
        <v/>
      </c>
      <c r="N26" s="4" t="str">
        <f aca="false">_xlfn.IFNA(INDEX($AJ$1:$AJ$50,MATCH(M26,$AM$1:$AM$50,0),1),"")</f>
        <v/>
      </c>
      <c r="O26" s="4" t="str">
        <f aca="false">_xlfn.IFNA(INDEX($AK$1:$AK$50,MATCH(M26,$AM$1:$AM$50,0),1),"")</f>
        <v/>
      </c>
      <c r="P26" s="4" t="str">
        <f aca="false">_xlfn.IFNA(INDEX(Équipe!$B$3:$B$52,MATCH(N26,Équipe!$A$3:$A$52,0),1),"")</f>
        <v/>
      </c>
      <c r="Q26" s="4" t="str">
        <f aca="false">_xlfn.IFNA(INDEX(Équipe!$B$3:$B$52,MATCH(O26,Équipe!$A$3:$A$52,0),1),"")</f>
        <v/>
      </c>
      <c r="R26" s="4" t="str">
        <f aca="false">_xlfn.IFNA(INDEX($AJ$1:$AJ$50,MATCH(V26,$AM$1:$AM$50,0),1),"")</f>
        <v/>
      </c>
      <c r="S26" s="4" t="str">
        <f aca="false">_xlfn.IFNA(INDEX($AK$1:$AK$50,MATCH(V26,$AM$1:$AM$50,0),1),"")</f>
        <v/>
      </c>
      <c r="T26" s="4" t="str">
        <f aca="false">_xlfn.IFNA(INDEX(Équipe!$B$3:$B$52,MATCH(R26,Équipe!$A$3:$A$52,0),1),"")</f>
        <v/>
      </c>
      <c r="U26" s="4" t="str">
        <f aca="false">_xlfn.IFNA(INDEX(Équipe!$B$3:$B$52,MATCH(S26,Équipe!$A$3:$A$52,0),1),"")</f>
        <v/>
      </c>
      <c r="V26" s="33" t="str">
        <f aca="false">IF(ROW(V26)&lt;=QUOTIENT(COUNTA($AJ$1:$AJ$50)-COUNTBLANK($AJ$1:$AJ$50),2)+MOD(COUNTA($AJ$1:$AJ$50)-COUNTBLANK($AJ$1:$AJ$50),2)+3,M26+1,"")</f>
        <v/>
      </c>
      <c r="X26" s="33" t="str">
        <f aca="false">IF(ROW(X26)&lt;=QUOTIENT(COUNTA($AE$1:$AE$50)-COUNTBLANK($AE$1:$AE$50),2)+MOD(COUNTA($AE$1:$AE$50)-COUNTBLANK($AE$1:$AE$50),2)+2,IF(ROW(X26)&lt;&gt;3,X25+2,1),"")</f>
        <v/>
      </c>
      <c r="Y26" s="4" t="str">
        <f aca="false">_xlfn.IFNA(INDEX($AE$1:$AE$50,MATCH(X26,$AG$1:$AG$50,0),1),"")</f>
        <v/>
      </c>
      <c r="Z26" s="4" t="str">
        <f aca="false">_xlfn.IFNA(INDEX(Équipe!$B$3:$B$52,MATCH(Y26,Équipe!$A$3:$A$52,0),1),"")</f>
        <v/>
      </c>
      <c r="AA26" s="4" t="str">
        <f aca="false">_xlfn.IFNA(INDEX($AE$1:$AE$50,MATCH(AC26,$AG$1:$AG$50,0),1),"")</f>
        <v/>
      </c>
      <c r="AB26" s="4" t="str">
        <f aca="false">_xlfn.IFNA(INDEX(Équipe!$B$3:$B$52,MATCH(AA26,Équipe!$A$3:$A$52,0),1),"")</f>
        <v/>
      </c>
      <c r="AC26" s="33" t="str">
        <f aca="false">IF(ROW(AC26)&lt;=QUOTIENT(COUNTA($AE$1:$AE$50)-COUNTBLANK($AE$1:$AE$50),2)+MOD(COUNTA($AE$1:$AE$50)-COUNTBLANK($AE$1:$AE$50),2)+2,X26+1,"")</f>
        <v/>
      </c>
      <c r="AD26" s="26"/>
      <c r="AE26" s="25" t="str">
        <f aca="false">IF(Équipe!B28&lt;&gt;0,Équipe!A28,"")</f>
        <v/>
      </c>
      <c r="AF26" s="25" t="str">
        <f aca="true">IF(Équipe!B28&lt;&gt;0,RAND(),"")</f>
        <v/>
      </c>
      <c r="AG26" s="25" t="str">
        <f aca="true">IF(Équipe!B28&lt;&gt;0,RANK(AF26,$AF$1:INDIRECT("$AF$"&amp;0+COUNTA(AE$1:AE$50)+1-COUNTBLANK(AE$1:AE$50))),"")</f>
        <v/>
      </c>
      <c r="AJ26" s="25" t="str">
        <f aca="false">IF(AND(Y28&lt;&gt;0,Y28&lt;&gt;""),Y28,"")</f>
        <v/>
      </c>
      <c r="AK26" s="25" t="str">
        <f aca="false">IF(AND(AA28&lt;&gt;0,AA28&lt;&gt;""),AA28,"")</f>
        <v/>
      </c>
      <c r="AL26" s="25" t="str">
        <f aca="true">IF(AND(AJ26&lt;&gt;"-",AJ26&lt;&gt;""),RAND(),"")</f>
        <v/>
      </c>
      <c r="AM26" s="25" t="str">
        <f aca="true">IF(AND(AJ26&lt;&gt;0,AJ26&lt;&gt;""),RANK(AL26,$AL$1:INDIRECT("$AL$"&amp;0+COUNTA(AJ$1:AJ$50)+1-COUNTBLANK(AJ$1:AJ$50))),"")</f>
        <v/>
      </c>
      <c r="AO26" s="26"/>
      <c r="AP26" s="26"/>
      <c r="AQ26" s="26"/>
      <c r="AR26" s="26"/>
      <c r="AS26" s="26"/>
      <c r="AT26" s="26"/>
      <c r="AU26" s="26"/>
      <c r="AV26" s="26"/>
    </row>
    <row r="27" customFormat="false" ht="31.8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8</v>
      </c>
      <c r="B27" s="35"/>
      <c r="C27" s="36"/>
      <c r="D27" s="35"/>
      <c r="E27" s="36"/>
      <c r="F27" s="35"/>
      <c r="G27" s="36"/>
      <c r="H27" s="35"/>
      <c r="I27" s="36"/>
      <c r="J27" s="37"/>
      <c r="K27" s="37"/>
      <c r="M27" s="33" t="str">
        <f aca="false">IF(ROW(M27)&lt;=QUOTIENT(COUNTA($AJ$1:$AJ$50)-COUNTBLANK($AJ$1:$AJ$50),2)+MOD(COUNTA($AJ$1:$AJ$50)-COUNTBLANK($AJ$1:$AJ$50),2)+3,IF(ROW(M27)&lt;&gt;4,M26+2,1),"")</f>
        <v/>
      </c>
      <c r="N27" s="4" t="str">
        <f aca="false">_xlfn.IFNA(INDEX($AJ$1:$AJ$50,MATCH(M27,$AM$1:$AM$50,0),1),"")</f>
        <v/>
      </c>
      <c r="O27" s="4" t="str">
        <f aca="false">_xlfn.IFNA(INDEX($AK$1:$AK$50,MATCH(M27,$AM$1:$AM$50,0),1),"")</f>
        <v/>
      </c>
      <c r="P27" s="4" t="str">
        <f aca="false">_xlfn.IFNA(INDEX(Équipe!$B$3:$B$52,MATCH(N27,Équipe!$A$3:$A$52,0),1),"")</f>
        <v/>
      </c>
      <c r="Q27" s="4" t="str">
        <f aca="false">_xlfn.IFNA(INDEX(Équipe!$B$3:$B$52,MATCH(O27,Équipe!$A$3:$A$52,0),1),"")</f>
        <v/>
      </c>
      <c r="R27" s="4" t="str">
        <f aca="false">_xlfn.IFNA(INDEX($AJ$1:$AJ$50,MATCH(V27,$AM$1:$AM$50,0),1),"")</f>
        <v/>
      </c>
      <c r="S27" s="4" t="str">
        <f aca="false">_xlfn.IFNA(INDEX($AK$1:$AK$50,MATCH(V27,$AM$1:$AM$50,0),1),"")</f>
        <v/>
      </c>
      <c r="T27" s="4" t="str">
        <f aca="false">_xlfn.IFNA(INDEX(Équipe!$B$3:$B$52,MATCH(R27,Équipe!$A$3:$A$52,0),1),"")</f>
        <v/>
      </c>
      <c r="U27" s="4" t="str">
        <f aca="false">_xlfn.IFNA(INDEX(Équipe!$B$3:$B$52,MATCH(S27,Équipe!$A$3:$A$52,0),1),"")</f>
        <v/>
      </c>
      <c r="V27" s="33" t="str">
        <f aca="false">IF(ROW(V27)&lt;=QUOTIENT(COUNTA($AJ$1:$AJ$50)-COUNTBLANK($AJ$1:$AJ$50),2)+MOD(COUNTA($AJ$1:$AJ$50)-COUNTBLANK($AJ$1:$AJ$50),2)+3,M27+1,"")</f>
        <v/>
      </c>
      <c r="Y27" s="4"/>
      <c r="Z27" s="4"/>
      <c r="AA27" s="4"/>
      <c r="AB27" s="4"/>
      <c r="AD27" s="26"/>
      <c r="AE27" s="25" t="str">
        <f aca="false">IF(Équipe!B29&lt;&gt;0,Équipe!A29,"")</f>
        <v/>
      </c>
      <c r="AF27" s="25" t="str">
        <f aca="true">IF(Équipe!B29&lt;&gt;0,RAND(),"")</f>
        <v/>
      </c>
      <c r="AG27" s="25" t="str">
        <f aca="true">IF(Équipe!B29&lt;&gt;0,RANK(AF27,$AF$1:INDIRECT("$AF$"&amp;0+COUNTA(AE$1:AE$50)+1-COUNTBLANK(AE$1:AE$50))),"")</f>
        <v/>
      </c>
      <c r="AJ27" s="25" t="str">
        <f aca="false">IF(AND(Y29&lt;&gt;0,Y29&lt;&gt;""),Y29,"")</f>
        <v/>
      </c>
      <c r="AK27" s="25" t="str">
        <f aca="false">IF(AND(AA29&lt;&gt;0,AA29&lt;&gt;""),AA29,"")</f>
        <v/>
      </c>
      <c r="AL27" s="25" t="str">
        <f aca="true">IF(AND(AJ27&lt;&gt;"-",AJ27&lt;&gt;""),RAND(),"")</f>
        <v/>
      </c>
      <c r="AM27" s="25" t="str">
        <f aca="true">IF(AND(AJ27&lt;&gt;0,AJ27&lt;&gt;""),RANK(AL27,$AL$1:INDIRECT("$AL$"&amp;0+COUNTA(AJ$1:AJ$50)+1-COUNTBLANK(AJ$1:AJ$50))),"")</f>
        <v/>
      </c>
      <c r="AO27" s="26"/>
      <c r="AP27" s="26"/>
      <c r="AQ27" s="26"/>
      <c r="AR27" s="26"/>
      <c r="AS27" s="26"/>
      <c r="AT27" s="26"/>
      <c r="AU27" s="26"/>
      <c r="AV27" s="26"/>
    </row>
    <row r="28" customFormat="false" ht="31.8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9</v>
      </c>
      <c r="B28" s="35"/>
      <c r="C28" s="36"/>
      <c r="D28" s="35"/>
      <c r="E28" s="36"/>
      <c r="F28" s="35"/>
      <c r="G28" s="36"/>
      <c r="H28" s="35"/>
      <c r="I28" s="36"/>
      <c r="J28" s="37"/>
      <c r="K28" s="37"/>
      <c r="M28" s="33" t="str">
        <f aca="false">IF(ROW(M28)&lt;=QUOTIENT(COUNTA($AJ$1:$AJ$50)-COUNTBLANK($AJ$1:$AJ$50),2)+MOD(COUNTA($AJ$1:$AJ$50)-COUNTBLANK($AJ$1:$AJ$50),2)+3,IF(ROW(M28)&lt;&gt;4,M27+2,1),"")</f>
        <v/>
      </c>
      <c r="N28" s="4" t="str">
        <f aca="false">_xlfn.IFNA(INDEX($AJ$1:$AJ$50,MATCH(M28,$AM$1:$AM$50,0),1),"")</f>
        <v/>
      </c>
      <c r="O28" s="4" t="str">
        <f aca="false">_xlfn.IFNA(INDEX($AK$1:$AK$50,MATCH(M28,$AM$1:$AM$50,0),1),"")</f>
        <v/>
      </c>
      <c r="P28" s="4" t="str">
        <f aca="false">_xlfn.IFNA(INDEX(Équipe!$B$3:$B$52,MATCH(N28,Équipe!$A$3:$A$52,0),1),"")</f>
        <v/>
      </c>
      <c r="Q28" s="4" t="str">
        <f aca="false">_xlfn.IFNA(INDEX(Équipe!$B$3:$B$52,MATCH(O28,Équipe!$A$3:$A$52,0),1),"")</f>
        <v/>
      </c>
      <c r="R28" s="4" t="str">
        <f aca="false">_xlfn.IFNA(INDEX($AJ$1:$AJ$50,MATCH(V28,$AM$1:$AM$50,0),1),"")</f>
        <v/>
      </c>
      <c r="S28" s="4" t="str">
        <f aca="false">_xlfn.IFNA(INDEX($AK$1:$AK$50,MATCH(V28,$AM$1:$AM$50,0),1),"")</f>
        <v/>
      </c>
      <c r="T28" s="4" t="str">
        <f aca="false">_xlfn.IFNA(INDEX(Équipe!$B$3:$B$52,MATCH(R28,Équipe!$A$3:$A$52,0),1),"")</f>
        <v/>
      </c>
      <c r="U28" s="4" t="str">
        <f aca="false">_xlfn.IFNA(INDEX(Équipe!$B$3:$B$52,MATCH(S28,Équipe!$A$3:$A$52,0),1),"")</f>
        <v/>
      </c>
      <c r="V28" s="33" t="str">
        <f aca="false">IF(ROW(V28)&lt;=QUOTIENT(COUNTA($AJ$1:$AJ$50)-COUNTBLANK($AJ$1:$AJ$50),2)+MOD(COUNTA($AJ$1:$AJ$50)-COUNTBLANK($AJ$1:$AJ$50),2)+3,M28+1,"")</f>
        <v/>
      </c>
      <c r="Y28" s="4"/>
      <c r="Z28" s="4"/>
      <c r="AA28" s="4"/>
      <c r="AB28" s="4"/>
      <c r="AD28" s="26"/>
      <c r="AE28" s="25" t="str">
        <f aca="false">IF(Équipe!B30&lt;&gt;0,Équipe!A30,"")</f>
        <v/>
      </c>
      <c r="AF28" s="25" t="str">
        <f aca="true">IF(Équipe!B30&lt;&gt;0,RAND(),"")</f>
        <v/>
      </c>
      <c r="AG28" s="25" t="str">
        <f aca="true">IF(Équipe!B30&lt;&gt;0,RANK(AF28,$AF$1:INDIRECT("$AF$"&amp;0+COUNTA(AE$1:AE$50)+1-COUNTBLANK(AE$1:AE$50))),"")</f>
        <v/>
      </c>
      <c r="AJ28" s="25" t="str">
        <f aca="false">IF(AND(Y30&lt;&gt;0,Y30&lt;&gt;""),Y30,"")</f>
        <v/>
      </c>
      <c r="AK28" s="25" t="str">
        <f aca="false">IF(AND(AA30&lt;&gt;0,AA30&lt;&gt;""),AA30,"")</f>
        <v/>
      </c>
      <c r="AL28" s="25" t="str">
        <f aca="true">IF(AND(AJ28&lt;&gt;"-",AJ28&lt;&gt;""),RAND(),"")</f>
        <v/>
      </c>
      <c r="AM28" s="25" t="str">
        <f aca="true">IF(AND(AJ28&lt;&gt;0,AJ28&lt;&gt;""),RANK(AL28,$AL$1:INDIRECT("$AL$"&amp;0+COUNTA(AJ$1:AJ$50)+1-COUNTBLANK(AJ$1:AJ$50))),"")</f>
        <v/>
      </c>
      <c r="AO28" s="26"/>
      <c r="AP28" s="26"/>
      <c r="AQ28" s="26"/>
      <c r="AR28" s="26"/>
      <c r="AS28" s="26"/>
      <c r="AT28" s="26"/>
      <c r="AU28" s="26"/>
      <c r="AV28" s="26"/>
    </row>
    <row r="29" customFormat="false" ht="31.8" hidden="false" customHeight="true" outlineLevel="0" collapsed="false">
      <c r="M29" s="33" t="str">
        <f aca="false">IF(ROW(M29)&lt;=QUOTIENT(COUNTA($AJ$1:$AJ$50)-COUNTBLANK($AJ$1:$AJ$50),2)+MOD(COUNTA($AJ$1:$AJ$50)-COUNTBLANK($AJ$1:$AJ$50),2)+3,IF(ROW(M29)&lt;&gt;4,M28+2,1),"")</f>
        <v/>
      </c>
      <c r="N29" s="4" t="str">
        <f aca="false">_xlfn.IFNA(INDEX($AJ$1:$AJ$50,MATCH(M29,$AM$1:$AM$50,0),1),"")</f>
        <v/>
      </c>
      <c r="O29" s="4" t="str">
        <f aca="false">_xlfn.IFNA(INDEX($AK$1:$AK$50,MATCH(M29,$AM$1:$AM$50,0),1),"")</f>
        <v/>
      </c>
      <c r="P29" s="4" t="str">
        <f aca="false">_xlfn.IFNA(INDEX(Équipe!$B$3:$B$52,MATCH(N29,Équipe!$A$3:$A$52,0),1),"")</f>
        <v/>
      </c>
      <c r="Q29" s="4" t="str">
        <f aca="false">_xlfn.IFNA(INDEX(Équipe!$B$3:$B$52,MATCH(O29,Équipe!$A$3:$A$52,0),1),"")</f>
        <v/>
      </c>
      <c r="R29" s="4" t="str">
        <f aca="false">_xlfn.IFNA(INDEX($AJ$1:$AJ$50,MATCH(V29,$AM$1:$AM$50,0),1),"")</f>
        <v/>
      </c>
      <c r="S29" s="4" t="str">
        <f aca="false">_xlfn.IFNA(INDEX($AK$1:$AK$50,MATCH(V29,$AM$1:$AM$50,0),1),"")</f>
        <v/>
      </c>
      <c r="T29" s="4" t="str">
        <f aca="false">_xlfn.IFNA(INDEX(Équipe!$B$3:$B$52,MATCH(R29,Équipe!$A$3:$A$52,0),1),"")</f>
        <v/>
      </c>
      <c r="U29" s="4" t="str">
        <f aca="false">_xlfn.IFNA(INDEX(Équipe!$B$3:$B$52,MATCH(S29,Équipe!$A$3:$A$52,0),1),"")</f>
        <v/>
      </c>
      <c r="V29" s="33" t="str">
        <f aca="false">IF(ROW(V29)&lt;=QUOTIENT(COUNTA($AJ$1:$AJ$50)-COUNTBLANK($AJ$1:$AJ$50),2)+MOD(COUNTA($AJ$1:$AJ$50)-COUNTBLANK($AJ$1:$AJ$50),2)+3,M29+1,"")</f>
        <v/>
      </c>
      <c r="Y29" s="4"/>
      <c r="Z29" s="4"/>
      <c r="AA29" s="4"/>
      <c r="AB29" s="4"/>
      <c r="AD29" s="26"/>
      <c r="AE29" s="25" t="str">
        <f aca="false">IF(Équipe!B31&lt;&gt;0,Équipe!A31,"")</f>
        <v/>
      </c>
      <c r="AF29" s="25" t="str">
        <f aca="true">IF(Équipe!B31&lt;&gt;0,RAND(),"")</f>
        <v/>
      </c>
      <c r="AG29" s="25" t="str">
        <f aca="true">IF(Équipe!B31&lt;&gt;0,RANK(AF29,$AF$1:INDIRECT("$AF$"&amp;0+COUNTA(AE$1:AE$50)+1-COUNTBLANK(AE$1:AE$50))),"")</f>
        <v/>
      </c>
      <c r="AJ29" s="25" t="str">
        <f aca="false">IF(AND(Y31&lt;&gt;0,Y31&lt;&gt;""),Y31,"")</f>
        <v/>
      </c>
      <c r="AK29" s="25" t="str">
        <f aca="false">IF(AND(AA31&lt;&gt;0,AA31&lt;&gt;""),AA31,"")</f>
        <v/>
      </c>
      <c r="AL29" s="25" t="str">
        <f aca="true">IF(AND(AJ29&lt;&gt;"-",AJ29&lt;&gt;""),RAND(),"")</f>
        <v/>
      </c>
      <c r="AM29" s="25" t="str">
        <f aca="true">IF(AND(AJ29&lt;&gt;0,AJ29&lt;&gt;""),RANK(AL29,$AL$1:INDIRECT("$AL$"&amp;0+COUNTA(AJ$1:AJ$50)+1-COUNTBLANK(AJ$1:AJ$50))),"")</f>
        <v/>
      </c>
      <c r="AO29" s="26"/>
      <c r="AP29" s="26"/>
      <c r="AQ29" s="26"/>
      <c r="AR29" s="26"/>
      <c r="AS29" s="26"/>
      <c r="AT29" s="26"/>
      <c r="AU29" s="26"/>
      <c r="AV29" s="26"/>
    </row>
    <row r="30" customFormat="false" ht="31.8" hidden="false" customHeight="true" outlineLevel="0" collapsed="false">
      <c r="M30" s="33" t="str">
        <f aca="false">IF(ROW(M30)&lt;=QUOTIENT(COUNTA($AJ$1:$AJ$50)-COUNTBLANK($AJ$1:$AJ$50),2)+MOD(COUNTA($AJ$1:$AJ$50)-COUNTBLANK($AJ$1:$AJ$50),2)+3,IF(ROW(M30)&lt;&gt;4,M29+2,1),"")</f>
        <v/>
      </c>
      <c r="N30" s="4" t="str">
        <f aca="false">_xlfn.IFNA(INDEX($AJ$1:$AJ$50,MATCH(M30,$AM$1:$AM$50,0),1),"")</f>
        <v/>
      </c>
      <c r="O30" s="4" t="str">
        <f aca="false">_xlfn.IFNA(INDEX($AK$1:$AK$50,MATCH(M30,$AM$1:$AM$50,0),1),"")</f>
        <v/>
      </c>
      <c r="P30" s="4" t="str">
        <f aca="false">_xlfn.IFNA(INDEX(Équipe!$B$3:$B$52,MATCH(N30,Équipe!$A$3:$A$52,0),1),"")</f>
        <v/>
      </c>
      <c r="Q30" s="4" t="str">
        <f aca="false">_xlfn.IFNA(INDEX(Équipe!$B$3:$B$52,MATCH(O30,Équipe!$A$3:$A$52,0),1),"")</f>
        <v/>
      </c>
      <c r="R30" s="4" t="str">
        <f aca="false">_xlfn.IFNA(INDEX($AJ$1:$AJ$50,MATCH(V30,$AM$1:$AM$50,0),1),"")</f>
        <v/>
      </c>
      <c r="S30" s="4" t="str">
        <f aca="false">_xlfn.IFNA(INDEX($AK$1:$AK$50,MATCH(V30,$AM$1:$AM$50,0),1),"")</f>
        <v/>
      </c>
      <c r="T30" s="4" t="str">
        <f aca="false">_xlfn.IFNA(INDEX(Équipe!$B$3:$B$52,MATCH(R30,Équipe!$A$3:$A$52,0),1),"")</f>
        <v/>
      </c>
      <c r="U30" s="4" t="str">
        <f aca="false">_xlfn.IFNA(INDEX(Équipe!$B$3:$B$52,MATCH(S30,Équipe!$A$3:$A$52,0),1),"")</f>
        <v/>
      </c>
      <c r="V30" s="33" t="str">
        <f aca="false">IF(ROW(V30)&lt;=QUOTIENT(COUNTA($AJ$1:$AJ$50)-COUNTBLANK($AJ$1:$AJ$50),2)+MOD(COUNTA($AJ$1:$AJ$50)-COUNTBLANK($AJ$1:$AJ$50),2)+3,M30+1,"")</f>
        <v/>
      </c>
      <c r="Y30" s="4"/>
      <c r="Z30" s="4"/>
      <c r="AA30" s="4"/>
      <c r="AB30" s="4"/>
      <c r="AD30" s="26"/>
      <c r="AE30" s="25" t="str">
        <f aca="false">IF(Équipe!B32&lt;&gt;0,Équipe!A32,"")</f>
        <v/>
      </c>
      <c r="AF30" s="25" t="str">
        <f aca="true">IF(Équipe!B32&lt;&gt;0,RAND(),"")</f>
        <v/>
      </c>
      <c r="AG30" s="25" t="str">
        <f aca="true">IF(Équipe!B32&lt;&gt;0,RANK(AF30,$AF$1:INDIRECT("$AF$"&amp;0+COUNTA(AE$1:AE$50)+1-COUNTBLANK(AE$1:AE$50))),"")</f>
        <v/>
      </c>
      <c r="AJ30" s="25" t="str">
        <f aca="false">IF(AND(Y32&lt;&gt;0,Y32&lt;&gt;""),Y32,"")</f>
        <v/>
      </c>
      <c r="AK30" s="25" t="str">
        <f aca="false">IF(AND(AA32&lt;&gt;0,AA32&lt;&gt;""),AA32,"")</f>
        <v/>
      </c>
      <c r="AL30" s="25" t="str">
        <f aca="true">IF(AND(AJ30&lt;&gt;"-",AJ30&lt;&gt;""),RAND(),"")</f>
        <v/>
      </c>
      <c r="AM30" s="25" t="str">
        <f aca="true">IF(AND(AJ30&lt;&gt;0,AJ30&lt;&gt;""),RANK(AL30,$AL$1:INDIRECT("$AL$"&amp;0+COUNTA(AJ$1:AJ$50)+1-COUNTBLANK(AJ$1:AJ$50))),"")</f>
        <v/>
      </c>
      <c r="AO30" s="26"/>
      <c r="AP30" s="26"/>
      <c r="AQ30" s="26"/>
      <c r="AR30" s="26"/>
      <c r="AS30" s="26"/>
      <c r="AT30" s="26"/>
      <c r="AU30" s="26"/>
      <c r="AV30" s="26"/>
    </row>
    <row r="31" customFormat="false" ht="31.8" hidden="false" customHeight="true" outlineLevel="0" collapsed="false">
      <c r="M31" s="33" t="str">
        <f aca="false">IF(ROW(M31)&lt;=QUOTIENT(COUNTA($AJ$1:$AJ$50)-COUNTBLANK($AJ$1:$AJ$50),2)+MOD(COUNTA($AJ$1:$AJ$50)-COUNTBLANK($AJ$1:$AJ$50),2)+3,IF(ROW(M31)&lt;&gt;4,M30+2,1),"")</f>
        <v/>
      </c>
      <c r="N31" s="4" t="str">
        <f aca="false">_xlfn.IFNA(INDEX($AJ$1:$AJ$50,MATCH(M31,$AM$1:$AM$50,0),1),"")</f>
        <v/>
      </c>
      <c r="O31" s="4" t="str">
        <f aca="false">_xlfn.IFNA(INDEX($AK$1:$AK$50,MATCH(M31,$AM$1:$AM$50,0),1),"")</f>
        <v/>
      </c>
      <c r="P31" s="4" t="str">
        <f aca="false">_xlfn.IFNA(INDEX(Équipe!$B$3:$B$52,MATCH(N31,Équipe!$A$3:$A$52,0),1),"")</f>
        <v/>
      </c>
      <c r="Q31" s="4" t="str">
        <f aca="false">_xlfn.IFNA(INDEX(Équipe!$B$3:$B$52,MATCH(O31,Équipe!$A$3:$A$52,0),1),"")</f>
        <v/>
      </c>
      <c r="R31" s="4" t="str">
        <f aca="false">_xlfn.IFNA(INDEX($AJ$1:$AJ$50,MATCH(V31,$AM$1:$AM$50,0),1),"")</f>
        <v/>
      </c>
      <c r="S31" s="4" t="str">
        <f aca="false">_xlfn.IFNA(INDEX($AK$1:$AK$50,MATCH(V31,$AM$1:$AM$50,0),1),"")</f>
        <v/>
      </c>
      <c r="T31" s="4" t="str">
        <f aca="false">_xlfn.IFNA(INDEX(Équipe!$B$3:$B$52,MATCH(R31,Équipe!$A$3:$A$52,0),1),"")</f>
        <v/>
      </c>
      <c r="U31" s="4" t="str">
        <f aca="false">_xlfn.IFNA(INDEX(Équipe!$B$3:$B$52,MATCH(S31,Équipe!$A$3:$A$52,0),1),"")</f>
        <v/>
      </c>
      <c r="V31" s="33" t="str">
        <f aca="false">IF(ROW(V31)&lt;=QUOTIENT(COUNTA($AJ$1:$AJ$50)-COUNTBLANK($AJ$1:$AJ$50),2)+MOD(COUNTA($AJ$1:$AJ$50)-COUNTBLANK($AJ$1:$AJ$50),2)+3,M31+1,"")</f>
        <v/>
      </c>
      <c r="Y31" s="4"/>
      <c r="Z31" s="4"/>
      <c r="AA31" s="4"/>
      <c r="AB31" s="4"/>
      <c r="AD31" s="26"/>
      <c r="AE31" s="25" t="str">
        <f aca="false">IF(Équipe!B33&lt;&gt;0,Équipe!A33,"")</f>
        <v/>
      </c>
      <c r="AF31" s="25" t="str">
        <f aca="true">IF(Équipe!B33&lt;&gt;0,RAND(),"")</f>
        <v/>
      </c>
      <c r="AG31" s="25" t="str">
        <f aca="true">IF(Équipe!B33&lt;&gt;0,RANK(AF31,$AF$1:INDIRECT("$AF$"&amp;0+COUNTA(AE$1:AE$50)+1-COUNTBLANK(AE$1:AE$50))),"")</f>
        <v/>
      </c>
      <c r="AJ31" s="25" t="str">
        <f aca="false">IF(AND(Y33&lt;&gt;0,Y33&lt;&gt;""),Y33,"")</f>
        <v/>
      </c>
      <c r="AK31" s="25" t="str">
        <f aca="false">IF(AND(AA33&lt;&gt;0,AA33&lt;&gt;""),AA33,"")</f>
        <v/>
      </c>
      <c r="AL31" s="25" t="str">
        <f aca="true">IF(AND(AJ31&lt;&gt;"-",AJ31&lt;&gt;""),RAND(),"")</f>
        <v/>
      </c>
      <c r="AM31" s="25" t="str">
        <f aca="true">IF(AND(AJ31&lt;&gt;0,AJ31&lt;&gt;""),RANK(AL31,$AL$1:INDIRECT("$AL$"&amp;0+COUNTA(AJ$1:AJ$50)+1-COUNTBLANK(AJ$1:AJ$50))),"")</f>
        <v/>
      </c>
      <c r="AO31" s="26"/>
      <c r="AP31" s="26"/>
      <c r="AQ31" s="26"/>
      <c r="AR31" s="26"/>
      <c r="AS31" s="26"/>
      <c r="AT31" s="26"/>
      <c r="AU31" s="26"/>
      <c r="AV31" s="26"/>
    </row>
    <row r="32" customFormat="false" ht="31.8" hidden="false" customHeight="true" outlineLevel="0" collapsed="false">
      <c r="M32" s="33" t="str">
        <f aca="false">IF(ROW(M32)&lt;=QUOTIENT(COUNTA($AJ$1:$AJ$50)-COUNTBLANK($AJ$1:$AJ$50),2)+MOD(COUNTA($AJ$1:$AJ$50)-COUNTBLANK($AJ$1:$AJ$50),2)+3,IF(ROW(M32)&lt;&gt;4,M31+2,1),"")</f>
        <v/>
      </c>
      <c r="N32" s="4" t="str">
        <f aca="false">_xlfn.IFNA(INDEX($AJ$1:$AJ$50,MATCH(M32,$AM$1:$AM$50,0),1),"")</f>
        <v/>
      </c>
      <c r="O32" s="4" t="str">
        <f aca="false">_xlfn.IFNA(INDEX($AK$1:$AK$50,MATCH(M32,$AM$1:$AM$50,0),1),"")</f>
        <v/>
      </c>
      <c r="P32" s="4" t="str">
        <f aca="false">_xlfn.IFNA(INDEX(Équipe!$B$3:$B$52,MATCH(N32,Équipe!$A$3:$A$52,0),1),"")</f>
        <v/>
      </c>
      <c r="Q32" s="4" t="str">
        <f aca="false">_xlfn.IFNA(INDEX(Équipe!$B$3:$B$52,MATCH(O32,Équipe!$A$3:$A$52,0),1),"")</f>
        <v/>
      </c>
      <c r="R32" s="4" t="str">
        <f aca="false">_xlfn.IFNA(INDEX($AJ$1:$AJ$50,MATCH(V32,$AM$1:$AM$50,0),1),"")</f>
        <v/>
      </c>
      <c r="S32" s="4" t="str">
        <f aca="false">_xlfn.IFNA(INDEX($AK$1:$AK$50,MATCH(V32,$AM$1:$AM$50,0),1),"")</f>
        <v/>
      </c>
      <c r="T32" s="4" t="str">
        <f aca="false">_xlfn.IFNA(INDEX(Équipe!$B$3:$B$52,MATCH(R32,Équipe!$A$3:$A$52,0),1),"")</f>
        <v/>
      </c>
      <c r="U32" s="4" t="str">
        <f aca="false">_xlfn.IFNA(INDEX(Équipe!$B$3:$B$52,MATCH(S32,Équipe!$A$3:$A$52,0),1),"")</f>
        <v/>
      </c>
      <c r="V32" s="33" t="str">
        <f aca="false">IF(ROW(V32)&lt;=QUOTIENT(COUNTA($AJ$1:$AJ$50)-COUNTBLANK($AJ$1:$AJ$50),2)+MOD(COUNTA($AJ$1:$AJ$50)-COUNTBLANK($AJ$1:$AJ$50),2)+3,M32+1,"")</f>
        <v/>
      </c>
      <c r="Y32" s="4"/>
      <c r="Z32" s="4"/>
      <c r="AA32" s="4"/>
      <c r="AB32" s="4"/>
      <c r="AD32" s="26"/>
      <c r="AE32" s="25" t="str">
        <f aca="false">IF(Équipe!B34&lt;&gt;0,Équipe!A34,"")</f>
        <v/>
      </c>
      <c r="AF32" s="25" t="str">
        <f aca="true">IF(Équipe!B34&lt;&gt;0,RAND(),"")</f>
        <v/>
      </c>
      <c r="AG32" s="25" t="str">
        <f aca="true">IF(Équipe!B34&lt;&gt;0,RANK(AF32,$AF$1:INDIRECT("$AF$"&amp;0+COUNTA(AE$1:AE$50)+1-COUNTBLANK(AE$1:AE$50))),"")</f>
        <v/>
      </c>
      <c r="AJ32" s="25" t="str">
        <f aca="false">IF(AND(Y34&lt;&gt;0,Y34&lt;&gt;""),Y34,"")</f>
        <v/>
      </c>
      <c r="AK32" s="25" t="str">
        <f aca="false">IF(AND(AA34&lt;&gt;0,AA34&lt;&gt;""),AA34,"")</f>
        <v/>
      </c>
      <c r="AL32" s="25" t="str">
        <f aca="true">IF(AND(AJ32&lt;&gt;"-",AJ32&lt;&gt;""),RAND(),"")</f>
        <v/>
      </c>
      <c r="AM32" s="25" t="str">
        <f aca="true">IF(AND(AJ32&lt;&gt;0,AJ32&lt;&gt;""),RANK(AL32,$AL$1:INDIRECT("$AL$"&amp;0+COUNTA(AJ$1:AJ$50)+1-COUNTBLANK(AJ$1:AJ$50))),"")</f>
        <v/>
      </c>
      <c r="AO32" s="26"/>
      <c r="AP32" s="26"/>
      <c r="AQ32" s="26"/>
      <c r="AR32" s="26"/>
      <c r="AS32" s="26"/>
      <c r="AT32" s="26"/>
      <c r="AU32" s="26"/>
      <c r="AV32" s="26"/>
    </row>
    <row r="33" customFormat="false" ht="31.8" hidden="false" customHeight="true" outlineLevel="0" collapsed="false">
      <c r="M33" s="33" t="str">
        <f aca="false">IF(ROW(M33)&lt;=QUOTIENT(COUNTA($AJ$1:$AJ$50)-COUNTBLANK($AJ$1:$AJ$50),2)+MOD(COUNTA($AJ$1:$AJ$50)-COUNTBLANK($AJ$1:$AJ$50),2)+3,IF(ROW(M33)&lt;&gt;4,M32+2,1),"")</f>
        <v/>
      </c>
      <c r="N33" s="4" t="str">
        <f aca="false">_xlfn.IFNA(INDEX($AJ$1:$AJ$50,MATCH(M33,$AM$1:$AM$50,0),1),"")</f>
        <v/>
      </c>
      <c r="O33" s="4" t="str">
        <f aca="false">_xlfn.IFNA(INDEX($AK$1:$AK$50,MATCH(M33,$AM$1:$AM$50,0),1),"")</f>
        <v/>
      </c>
      <c r="P33" s="4" t="str">
        <f aca="false">_xlfn.IFNA(INDEX(Équipe!$B$3:$B$52,MATCH(N33,Équipe!$A$3:$A$52,0),1),"")</f>
        <v/>
      </c>
      <c r="Q33" s="4" t="str">
        <f aca="false">_xlfn.IFNA(INDEX(Équipe!$B$3:$B$52,MATCH(O33,Équipe!$A$3:$A$52,0),1),"")</f>
        <v/>
      </c>
      <c r="R33" s="4" t="str">
        <f aca="false">_xlfn.IFNA(INDEX($AJ$1:$AJ$50,MATCH(V33,$AM$1:$AM$50,0),1),"")</f>
        <v/>
      </c>
      <c r="S33" s="4" t="str">
        <f aca="false">_xlfn.IFNA(INDEX($AK$1:$AK$50,MATCH(V33,$AM$1:$AM$50,0),1),"")</f>
        <v/>
      </c>
      <c r="T33" s="4" t="str">
        <f aca="false">_xlfn.IFNA(INDEX(Équipe!$B$3:$B$52,MATCH(R33,Équipe!$A$3:$A$52,0),1),"")</f>
        <v/>
      </c>
      <c r="U33" s="4" t="str">
        <f aca="false">_xlfn.IFNA(INDEX(Équipe!$B$3:$B$52,MATCH(S33,Équipe!$A$3:$A$52,0),1),"")</f>
        <v/>
      </c>
      <c r="V33" s="33" t="str">
        <f aca="false">IF(ROW(V33)&lt;=QUOTIENT(COUNTA($AJ$1:$AJ$50)-COUNTBLANK($AJ$1:$AJ$50),2)+MOD(COUNTA($AJ$1:$AJ$50)-COUNTBLANK($AJ$1:$AJ$50),2)+3,M33+1,"")</f>
        <v/>
      </c>
      <c r="Y33" s="4"/>
      <c r="Z33" s="4"/>
      <c r="AA33" s="4"/>
      <c r="AB33" s="4"/>
      <c r="AD33" s="26"/>
      <c r="AE33" s="25" t="str">
        <f aca="false">IF(Équipe!B35&lt;&gt;0,Équipe!A35,"")</f>
        <v/>
      </c>
      <c r="AF33" s="25" t="str">
        <f aca="true">IF(Équipe!B35&lt;&gt;0,RAND(),"")</f>
        <v/>
      </c>
      <c r="AG33" s="25" t="str">
        <f aca="true">IF(Équipe!B35&lt;&gt;0,RANK(AF33,$AF$1:INDIRECT("$AF$"&amp;0+COUNTA(AE$1:AE$50)+1-COUNTBLANK(AE$1:AE$50))),"")</f>
        <v/>
      </c>
      <c r="AJ33" s="25" t="str">
        <f aca="false">IF(AND(Y35&lt;&gt;0,Y35&lt;&gt;""),Y35,"")</f>
        <v/>
      </c>
      <c r="AK33" s="25" t="str">
        <f aca="false">IF(AND(AA35&lt;&gt;0,AA35&lt;&gt;""),AA35,"")</f>
        <v/>
      </c>
      <c r="AL33" s="25" t="str">
        <f aca="true">IF(AND(AJ33&lt;&gt;"-",AJ33&lt;&gt;""),RAND(),"")</f>
        <v/>
      </c>
      <c r="AM33" s="25" t="str">
        <f aca="true">IF(AND(AJ33&lt;&gt;0,AJ33&lt;&gt;""),RANK(AL33,$AL$1:INDIRECT("$AL$"&amp;0+COUNTA(AJ$1:AJ$50)+1-COUNTBLANK(AJ$1:AJ$50))),"")</f>
        <v/>
      </c>
      <c r="AO33" s="26"/>
      <c r="AP33" s="26"/>
      <c r="AQ33" s="26"/>
      <c r="AR33" s="26"/>
      <c r="AS33" s="26"/>
      <c r="AT33" s="26"/>
      <c r="AU33" s="26"/>
      <c r="AV33" s="26"/>
    </row>
    <row r="34" customFormat="false" ht="31.8" hidden="false" customHeight="true" outlineLevel="0" collapsed="false">
      <c r="M34" s="33" t="str">
        <f aca="false">IF(ROW(M34)&lt;=QUOTIENT(COUNTA($AJ$1:$AJ$50)-COUNTBLANK($AJ$1:$AJ$50),2)+MOD(COUNTA($AJ$1:$AJ$50)-COUNTBLANK($AJ$1:$AJ$50),2)+3,IF(ROW(M34)&lt;&gt;4,M33+2,1),"")</f>
        <v/>
      </c>
      <c r="N34" s="4" t="str">
        <f aca="false">_xlfn.IFNA(INDEX($AJ$1:$AJ$50,MATCH(M34,$AM$1:$AM$50,0),1),"")</f>
        <v/>
      </c>
      <c r="O34" s="4" t="str">
        <f aca="false">_xlfn.IFNA(INDEX($AK$1:$AK$50,MATCH(M34,$AM$1:$AM$50,0),1),"")</f>
        <v/>
      </c>
      <c r="P34" s="4" t="str">
        <f aca="false">_xlfn.IFNA(INDEX(Équipe!$B$3:$B$52,MATCH(N34,Équipe!$A$3:$A$52,0),1),"")</f>
        <v/>
      </c>
      <c r="Q34" s="4" t="str">
        <f aca="false">_xlfn.IFNA(INDEX(Équipe!$B$3:$B$52,MATCH(O34,Équipe!$A$3:$A$52,0),1),"")</f>
        <v/>
      </c>
      <c r="R34" s="4" t="str">
        <f aca="false">_xlfn.IFNA(INDEX($AJ$1:$AJ$50,MATCH(V34,$AM$1:$AM$50,0),1),"")</f>
        <v/>
      </c>
      <c r="S34" s="4" t="str">
        <f aca="false">_xlfn.IFNA(INDEX($AK$1:$AK$50,MATCH(V34,$AM$1:$AM$50,0),1),"")</f>
        <v/>
      </c>
      <c r="T34" s="4" t="str">
        <f aca="false">_xlfn.IFNA(INDEX(Équipe!$B$3:$B$52,MATCH(R34,Équipe!$A$3:$A$52,0),1),"")</f>
        <v/>
      </c>
      <c r="U34" s="4" t="str">
        <f aca="false">_xlfn.IFNA(INDEX(Équipe!$B$3:$B$52,MATCH(S34,Équipe!$A$3:$A$52,0),1),"")</f>
        <v/>
      </c>
      <c r="V34" s="33" t="str">
        <f aca="false">IF(ROW(V34)&lt;=QUOTIENT(COUNTA($AJ$1:$AJ$50)-COUNTBLANK($AJ$1:$AJ$50),2)+MOD(COUNTA($AJ$1:$AJ$50)-COUNTBLANK($AJ$1:$AJ$50),2)+3,M34+1,"")</f>
        <v/>
      </c>
      <c r="Y34" s="4"/>
      <c r="Z34" s="4"/>
      <c r="AA34" s="4"/>
      <c r="AB34" s="4"/>
      <c r="AD34" s="26"/>
      <c r="AE34" s="25" t="str">
        <f aca="false">IF(Équipe!B36&lt;&gt;0,Équipe!A36,"")</f>
        <v/>
      </c>
      <c r="AF34" s="25" t="str">
        <f aca="true">IF(Équipe!B36&lt;&gt;0,RAND(),"")</f>
        <v/>
      </c>
      <c r="AG34" s="25" t="str">
        <f aca="true">IF(Équipe!B36&lt;&gt;0,RANK(AF34,$AF$1:INDIRECT("$AF$"&amp;0+COUNTA(AE$1:AE$50)+1-COUNTBLANK(AE$1:AE$50))),"")</f>
        <v/>
      </c>
      <c r="AJ34" s="25" t="str">
        <f aca="false">IF(AND(Y36&lt;&gt;0,Y36&lt;&gt;""),Y36,"")</f>
        <v/>
      </c>
      <c r="AK34" s="25" t="str">
        <f aca="false">IF(AND(AA36&lt;&gt;0,AA36&lt;&gt;""),AA36,"")</f>
        <v/>
      </c>
      <c r="AL34" s="25" t="str">
        <f aca="true">IF(AND(AJ34&lt;&gt;"-",AJ34&lt;&gt;""),RAND(),"")</f>
        <v/>
      </c>
      <c r="AM34" s="25" t="str">
        <f aca="true">IF(AND(AJ34&lt;&gt;0,AJ34&lt;&gt;""),RANK(AL34,$AL$1:INDIRECT("$AL$"&amp;0+COUNTA(AJ$1:AJ$50)+1-COUNTBLANK(AJ$1:AJ$50))),"")</f>
        <v/>
      </c>
      <c r="AO34" s="26"/>
      <c r="AP34" s="26"/>
      <c r="AQ34" s="26"/>
      <c r="AR34" s="26"/>
      <c r="AS34" s="26"/>
      <c r="AT34" s="26"/>
      <c r="AU34" s="26"/>
      <c r="AV34" s="26"/>
    </row>
    <row r="35" customFormat="false" ht="31.8" hidden="false" customHeight="true" outlineLevel="0" collapsed="false">
      <c r="M35" s="33" t="str">
        <f aca="false">IF(ROW(M35)&lt;=QUOTIENT(COUNTA($AJ$1:$AJ$50)-COUNTBLANK($AJ$1:$AJ$50),2)+MOD(COUNTA($AJ$1:$AJ$50)-COUNTBLANK($AJ$1:$AJ$50),2)+3,IF(ROW(M35)&lt;&gt;4,M34+2,1),"")</f>
        <v/>
      </c>
      <c r="N35" s="4" t="str">
        <f aca="false">_xlfn.IFNA(INDEX($AJ$1:$AJ$50,MATCH(M35,$AM$1:$AM$50,0),1),"")</f>
        <v/>
      </c>
      <c r="O35" s="4" t="str">
        <f aca="false">_xlfn.IFNA(INDEX($AK$1:$AK$50,MATCH(M35,$AM$1:$AM$50,0),1),"")</f>
        <v/>
      </c>
      <c r="P35" s="4" t="str">
        <f aca="false">_xlfn.IFNA(INDEX(Équipe!$B$3:$B$52,MATCH(N35,Équipe!$A$3:$A$52,0),1),"")</f>
        <v/>
      </c>
      <c r="Q35" s="4" t="str">
        <f aca="false">_xlfn.IFNA(INDEX(Équipe!$B$3:$B$52,MATCH(O35,Équipe!$A$3:$A$52,0),1),"")</f>
        <v/>
      </c>
      <c r="R35" s="4" t="str">
        <f aca="false">_xlfn.IFNA(INDEX($AJ$1:$AJ$50,MATCH(V35,$AM$1:$AM$50,0),1),"")</f>
        <v/>
      </c>
      <c r="S35" s="4" t="str">
        <f aca="false">_xlfn.IFNA(INDEX($AK$1:$AK$50,MATCH(V35,$AM$1:$AM$50,0),1),"")</f>
        <v/>
      </c>
      <c r="T35" s="4" t="str">
        <f aca="false">_xlfn.IFNA(INDEX(Équipe!$B$3:$B$52,MATCH(R35,Équipe!$A$3:$A$52,0),1),"")</f>
        <v/>
      </c>
      <c r="U35" s="4" t="str">
        <f aca="false">_xlfn.IFNA(INDEX(Équipe!$B$3:$B$52,MATCH(S35,Équipe!$A$3:$A$52,0),1),"")</f>
        <v/>
      </c>
      <c r="V35" s="33" t="str">
        <f aca="false">IF(ROW(V35)&lt;=QUOTIENT(COUNTA($AJ$1:$AJ$50)-COUNTBLANK($AJ$1:$AJ$50),2)+MOD(COUNTA($AJ$1:$AJ$50)-COUNTBLANK($AJ$1:$AJ$50),2)+3,M35+1,"")</f>
        <v/>
      </c>
      <c r="Y35" s="4"/>
      <c r="Z35" s="4"/>
      <c r="AA35" s="4"/>
      <c r="AB35" s="4"/>
      <c r="AD35" s="26"/>
      <c r="AE35" s="25" t="str">
        <f aca="false">IF(Équipe!B37&lt;&gt;0,Équipe!A37,"")</f>
        <v/>
      </c>
      <c r="AF35" s="25" t="str">
        <f aca="true">IF(Équipe!B37&lt;&gt;0,RAND(),"")</f>
        <v/>
      </c>
      <c r="AG35" s="25" t="str">
        <f aca="true">IF(Équipe!B37&lt;&gt;0,RANK(AF35,$AF$1:INDIRECT("$AF$"&amp;0+COUNTA(AE$1:AE$50)+1-COUNTBLANK(AE$1:AE$50))),"")</f>
        <v/>
      </c>
      <c r="AJ35" s="25" t="str">
        <f aca="false">IF(AND(Y37&lt;&gt;0,Y37&lt;&gt;""),Y37,"")</f>
        <v/>
      </c>
      <c r="AK35" s="25" t="str">
        <f aca="false">IF(AND(AA37&lt;&gt;0,AA37&lt;&gt;""),AA37,"")</f>
        <v/>
      </c>
      <c r="AL35" s="25" t="str">
        <f aca="true">IF(AND(AJ35&lt;&gt;"-",AJ35&lt;&gt;""),RAND(),"")</f>
        <v/>
      </c>
      <c r="AM35" s="25" t="str">
        <f aca="true">IF(AND(AJ35&lt;&gt;0,AJ35&lt;&gt;""),RANK(AL35,$AL$1:INDIRECT("$AL$"&amp;0+COUNTA(AJ$1:AJ$50)+1-COUNTBLANK(AJ$1:AJ$50))),"")</f>
        <v/>
      </c>
      <c r="AO35" s="26"/>
      <c r="AP35" s="26"/>
      <c r="AQ35" s="26"/>
      <c r="AR35" s="26"/>
      <c r="AS35" s="26"/>
      <c r="AT35" s="26"/>
      <c r="AU35" s="26"/>
      <c r="AV35" s="26"/>
    </row>
    <row r="36" customFormat="false" ht="31.8" hidden="false" customHeight="true" outlineLevel="0" collapsed="false">
      <c r="M36" s="33" t="str">
        <f aca="false">IF(ROW(M36)&lt;=QUOTIENT(COUNTA($AJ$1:$AJ$50)-COUNTBLANK($AJ$1:$AJ$50),2)+MOD(COUNTA($AJ$1:$AJ$50)-COUNTBLANK($AJ$1:$AJ$50),2)+3,IF(ROW(M36)&lt;&gt;4,M35+2,1),"")</f>
        <v/>
      </c>
      <c r="N36" s="4" t="str">
        <f aca="false">_xlfn.IFNA(INDEX($AJ$1:$AJ$50,MATCH(M36,$AM$1:$AM$50,0),1),"")</f>
        <v/>
      </c>
      <c r="O36" s="4" t="str">
        <f aca="false">_xlfn.IFNA(INDEX($AK$1:$AK$50,MATCH(M36,$AM$1:$AM$50,0),1),"")</f>
        <v/>
      </c>
      <c r="P36" s="4" t="str">
        <f aca="false">_xlfn.IFNA(INDEX(Équipe!$B$3:$B$52,MATCH(N36,Équipe!$A$3:$A$52,0),1),"")</f>
        <v/>
      </c>
      <c r="Q36" s="4" t="str">
        <f aca="false">_xlfn.IFNA(INDEX(Équipe!$B$3:$B$52,MATCH(O36,Équipe!$A$3:$A$52,0),1),"")</f>
        <v/>
      </c>
      <c r="R36" s="4" t="str">
        <f aca="false">_xlfn.IFNA(INDEX($AJ$1:$AJ$50,MATCH(V36,$AM$1:$AM$50,0),1),"")</f>
        <v/>
      </c>
      <c r="S36" s="4" t="str">
        <f aca="false">_xlfn.IFNA(INDEX($AK$1:$AK$50,MATCH(V36,$AM$1:$AM$50,0),1),"")</f>
        <v/>
      </c>
      <c r="T36" s="4" t="str">
        <f aca="false">_xlfn.IFNA(INDEX(Équipe!$B$3:$B$52,MATCH(R36,Équipe!$A$3:$A$52,0),1),"")</f>
        <v/>
      </c>
      <c r="U36" s="4" t="str">
        <f aca="false">_xlfn.IFNA(INDEX(Équipe!$B$3:$B$52,MATCH(S36,Équipe!$A$3:$A$52,0),1),"")</f>
        <v/>
      </c>
      <c r="V36" s="33" t="str">
        <f aca="false">IF(ROW(V36)&lt;=QUOTIENT(COUNTA($AJ$1:$AJ$50)-COUNTBLANK($AJ$1:$AJ$50),2)+MOD(COUNTA($AJ$1:$AJ$50)-COUNTBLANK($AJ$1:$AJ$50),2)+3,M36+1,"")</f>
        <v/>
      </c>
      <c r="Y36" s="4"/>
      <c r="Z36" s="4"/>
      <c r="AA36" s="4"/>
      <c r="AB36" s="4"/>
      <c r="AD36" s="26"/>
      <c r="AE36" s="25" t="str">
        <f aca="false">IF(Équipe!B38&lt;&gt;0,Équipe!A38,"")</f>
        <v/>
      </c>
      <c r="AF36" s="25" t="str">
        <f aca="true">IF(Équipe!B38&lt;&gt;0,RAND(),"")</f>
        <v/>
      </c>
      <c r="AG36" s="25" t="str">
        <f aca="true">IF(Équipe!B38&lt;&gt;0,RANK(AF36,$AF$1:INDIRECT("$AF$"&amp;0+COUNTA(AE$1:AE$50)+1-COUNTBLANK(AE$1:AE$50))),"")</f>
        <v/>
      </c>
      <c r="AJ36" s="25" t="str">
        <f aca="false">IF(AND(Y38&lt;&gt;0,Y38&lt;&gt;""),Y38,"")</f>
        <v/>
      </c>
      <c r="AK36" s="25" t="str">
        <f aca="false">IF(AND(AA38&lt;&gt;0,AA38&lt;&gt;""),AA38,"")</f>
        <v/>
      </c>
      <c r="AL36" s="25" t="str">
        <f aca="true">IF(AND(AJ36&lt;&gt;"-",AJ36&lt;&gt;""),RAND(),"")</f>
        <v/>
      </c>
      <c r="AM36" s="25" t="str">
        <f aca="true">IF(AND(AJ36&lt;&gt;0,AJ36&lt;&gt;""),RANK(AL36,$AL$1:INDIRECT("$AL$"&amp;0+COUNTA(AJ$1:AJ$50)+1-COUNTBLANK(AJ$1:AJ$50))),"")</f>
        <v/>
      </c>
      <c r="AO36" s="26"/>
      <c r="AP36" s="26"/>
      <c r="AQ36" s="26"/>
      <c r="AR36" s="26"/>
      <c r="AS36" s="26"/>
      <c r="AT36" s="26"/>
      <c r="AU36" s="26"/>
      <c r="AV36" s="26"/>
    </row>
    <row r="37" customFormat="false" ht="31.8" hidden="false" customHeight="true" outlineLevel="0" collapsed="false">
      <c r="M37" s="33" t="str">
        <f aca="false">IF(ROW(M37)&lt;=QUOTIENT(COUNTA($AJ$1:$AJ$50)-COUNTBLANK($AJ$1:$AJ$50),2)+MOD(COUNTA($AJ$1:$AJ$50)-COUNTBLANK($AJ$1:$AJ$50),2)+3,IF(ROW(M37)&lt;&gt;4,M36+2,1),"")</f>
        <v/>
      </c>
      <c r="N37" s="4" t="str">
        <f aca="false">_xlfn.IFNA(INDEX($AJ$1:$AJ$50,MATCH(M37,$AM$1:$AM$50,0),1),"")</f>
        <v/>
      </c>
      <c r="O37" s="4" t="str">
        <f aca="false">_xlfn.IFNA(INDEX($AK$1:$AK$50,MATCH(M37,$AM$1:$AM$50,0),1),"")</f>
        <v/>
      </c>
      <c r="P37" s="4" t="str">
        <f aca="false">_xlfn.IFNA(INDEX(Équipe!$B$3:$B$52,MATCH(N37,Équipe!$A$3:$A$52,0),1),"")</f>
        <v/>
      </c>
      <c r="Q37" s="4" t="str">
        <f aca="false">_xlfn.IFNA(INDEX(Équipe!$B$3:$B$52,MATCH(O37,Équipe!$A$3:$A$52,0),1),"")</f>
        <v/>
      </c>
      <c r="R37" s="4" t="str">
        <f aca="false">_xlfn.IFNA(INDEX($AJ$1:$AJ$50,MATCH(V37,$AM$1:$AM$50,0),1),"")</f>
        <v/>
      </c>
      <c r="S37" s="4" t="str">
        <f aca="false">_xlfn.IFNA(INDEX($AK$1:$AK$50,MATCH(V37,$AM$1:$AM$50,0),1),"")</f>
        <v/>
      </c>
      <c r="T37" s="4" t="str">
        <f aca="false">_xlfn.IFNA(INDEX(Équipe!$B$3:$B$52,MATCH(R37,Équipe!$A$3:$A$52,0),1),"")</f>
        <v/>
      </c>
      <c r="U37" s="4" t="str">
        <f aca="false">_xlfn.IFNA(INDEX(Équipe!$B$3:$B$52,MATCH(S37,Équipe!$A$3:$A$52,0),1),"")</f>
        <v/>
      </c>
      <c r="V37" s="33" t="str">
        <f aca="false">IF(ROW(V37)&lt;=QUOTIENT(COUNTA($AJ$1:$AJ$50)-COUNTBLANK($AJ$1:$AJ$50),2)+MOD(COUNTA($AJ$1:$AJ$50)-COUNTBLANK($AJ$1:$AJ$50),2)+3,M37+1,"")</f>
        <v/>
      </c>
      <c r="Y37" s="4"/>
      <c r="Z37" s="4"/>
      <c r="AA37" s="4"/>
      <c r="AB37" s="4"/>
      <c r="AD37" s="26"/>
      <c r="AE37" s="25" t="str">
        <f aca="false">IF(Équipe!B39&lt;&gt;0,Équipe!A39,"")</f>
        <v/>
      </c>
      <c r="AF37" s="25" t="str">
        <f aca="true">IF(Équipe!B39&lt;&gt;0,RAND(),"")</f>
        <v/>
      </c>
      <c r="AG37" s="25" t="str">
        <f aca="true">IF(Équipe!B39&lt;&gt;0,RANK(AF37,$AF$1:INDIRECT("$AF$"&amp;0+COUNTA(AE$1:AE$50)+1-COUNTBLANK(AE$1:AE$50))),"")</f>
        <v/>
      </c>
      <c r="AJ37" s="25" t="str">
        <f aca="false">IF(AND(Y39&lt;&gt;0,Y39&lt;&gt;""),Y39,"")</f>
        <v/>
      </c>
      <c r="AK37" s="25" t="str">
        <f aca="false">IF(AND(AA39&lt;&gt;0,AA39&lt;&gt;""),AA39,"")</f>
        <v/>
      </c>
      <c r="AL37" s="25" t="str">
        <f aca="true">IF(AND(AJ37&lt;&gt;"-",AJ37&lt;&gt;""),RAND(),"")</f>
        <v/>
      </c>
      <c r="AM37" s="25" t="str">
        <f aca="true">IF(AND(AJ37&lt;&gt;0,AJ37&lt;&gt;""),RANK(AL37,$AL$1:INDIRECT("$AL$"&amp;0+COUNTA(AJ$1:AJ$50)+1-COUNTBLANK(AJ$1:AJ$50))),"")</f>
        <v/>
      </c>
      <c r="AO37" s="26"/>
      <c r="AP37" s="26"/>
      <c r="AQ37" s="26"/>
      <c r="AR37" s="26"/>
      <c r="AS37" s="26"/>
      <c r="AT37" s="26"/>
      <c r="AU37" s="26"/>
      <c r="AV37" s="26"/>
    </row>
    <row r="38" customFormat="false" ht="31.8" hidden="false" customHeight="true" outlineLevel="0" collapsed="false">
      <c r="M38" s="33" t="str">
        <f aca="false">IF(ROW(M38)&lt;=QUOTIENT(COUNTA($AJ$1:$AJ$50)-COUNTBLANK($AJ$1:$AJ$50),2)+MOD(COUNTA($AJ$1:$AJ$50)-COUNTBLANK($AJ$1:$AJ$50),2)+3,IF(ROW(M38)&lt;&gt;4,M37+2,1),"")</f>
        <v/>
      </c>
      <c r="N38" s="4" t="str">
        <f aca="false">_xlfn.IFNA(INDEX($AJ$1:$AJ$50,MATCH(M38,$AM$1:$AM$50,0),1),"")</f>
        <v/>
      </c>
      <c r="O38" s="4" t="str">
        <f aca="false">_xlfn.IFNA(INDEX($AK$1:$AK$50,MATCH(M38,$AM$1:$AM$50,0),1),"")</f>
        <v/>
      </c>
      <c r="P38" s="4" t="str">
        <f aca="false">_xlfn.IFNA(INDEX(Équipe!$B$3:$B$52,MATCH(N38,Équipe!$A$3:$A$52,0),1),"")</f>
        <v/>
      </c>
      <c r="Q38" s="4" t="str">
        <f aca="false">_xlfn.IFNA(INDEX(Équipe!$B$3:$B$52,MATCH(O38,Équipe!$A$3:$A$52,0),1),"")</f>
        <v/>
      </c>
      <c r="R38" s="4" t="str">
        <f aca="false">_xlfn.IFNA(INDEX($AJ$1:$AJ$50,MATCH(V38,$AM$1:$AM$50,0),1),"")</f>
        <v/>
      </c>
      <c r="S38" s="4" t="str">
        <f aca="false">_xlfn.IFNA(INDEX($AK$1:$AK$50,MATCH(V38,$AM$1:$AM$50,0),1),"")</f>
        <v/>
      </c>
      <c r="T38" s="4" t="str">
        <f aca="false">_xlfn.IFNA(INDEX(Équipe!$B$3:$B$52,MATCH(R38,Équipe!$A$3:$A$52,0),1),"")</f>
        <v/>
      </c>
      <c r="U38" s="4" t="str">
        <f aca="false">_xlfn.IFNA(INDEX(Équipe!$B$3:$B$52,MATCH(S38,Équipe!$A$3:$A$52,0),1),"")</f>
        <v/>
      </c>
      <c r="V38" s="33" t="str">
        <f aca="false">IF(ROW(V38)&lt;=QUOTIENT(COUNTA($AJ$1:$AJ$50)-COUNTBLANK($AJ$1:$AJ$50),2)+MOD(COUNTA($AJ$1:$AJ$50)-COUNTBLANK($AJ$1:$AJ$50),2)+3,M38+1,"")</f>
        <v/>
      </c>
      <c r="Y38" s="4"/>
      <c r="Z38" s="4"/>
      <c r="AA38" s="4"/>
      <c r="AB38" s="4"/>
      <c r="AD38" s="26"/>
      <c r="AE38" s="25" t="str">
        <f aca="false">IF(Équipe!B40&lt;&gt;0,Équipe!A40,"")</f>
        <v/>
      </c>
      <c r="AF38" s="25" t="str">
        <f aca="true">IF(Équipe!B40&lt;&gt;0,RAND(),"")</f>
        <v/>
      </c>
      <c r="AG38" s="25" t="str">
        <f aca="true">IF(Équipe!B40&lt;&gt;0,RANK(AF38,$AF$1:INDIRECT("$AF$"&amp;0+COUNTA(AE$1:AE$50)+1-COUNTBLANK(AE$1:AE$50))),"")</f>
        <v/>
      </c>
      <c r="AJ38" s="25" t="str">
        <f aca="false">IF(AND(Y40&lt;&gt;0,Y40&lt;&gt;""),Y40,"")</f>
        <v/>
      </c>
      <c r="AK38" s="25" t="str">
        <f aca="false">IF(AND(AA40&lt;&gt;0,AA40&lt;&gt;""),AA40,"")</f>
        <v/>
      </c>
      <c r="AL38" s="25" t="str">
        <f aca="true">IF(AND(AJ38&lt;&gt;"-",AJ38&lt;&gt;""),RAND(),"")</f>
        <v/>
      </c>
      <c r="AM38" s="25" t="str">
        <f aca="true">IF(AND(AJ38&lt;&gt;0,AJ38&lt;&gt;""),RANK(AL38,$AL$1:INDIRECT("$AL$"&amp;0+COUNTA(AJ$1:AJ$50)+1-COUNTBLANK(AJ$1:AJ$50))),"")</f>
        <v/>
      </c>
      <c r="AO38" s="26"/>
      <c r="AP38" s="26"/>
      <c r="AQ38" s="26"/>
      <c r="AR38" s="26"/>
      <c r="AS38" s="26"/>
      <c r="AT38" s="26"/>
      <c r="AU38" s="26"/>
      <c r="AV38" s="26"/>
    </row>
    <row r="39" customFormat="false" ht="31.8" hidden="false" customHeight="true" outlineLevel="0" collapsed="false">
      <c r="M39" s="33" t="str">
        <f aca="false">IF(ROW(M39)&lt;=QUOTIENT(COUNTA($AJ$1:$AJ$50)-COUNTBLANK($AJ$1:$AJ$50),2)+MOD(COUNTA($AJ$1:$AJ$50)-COUNTBLANK($AJ$1:$AJ$50),2)+3,IF(ROW(M39)&lt;&gt;4,M38+2,1),"")</f>
        <v/>
      </c>
      <c r="N39" s="4" t="str">
        <f aca="false">_xlfn.IFNA(INDEX($AJ$1:$AJ$50,MATCH(M39,$AM$1:$AM$50,0),1),"")</f>
        <v/>
      </c>
      <c r="O39" s="4" t="str">
        <f aca="false">_xlfn.IFNA(INDEX($AK$1:$AK$50,MATCH(M39,$AM$1:$AM$50,0),1),"")</f>
        <v/>
      </c>
      <c r="P39" s="4" t="str">
        <f aca="false">_xlfn.IFNA(INDEX(Équipe!$B$3:$B$52,MATCH(N39,Équipe!$A$3:$A$52,0),1),"")</f>
        <v/>
      </c>
      <c r="Q39" s="4" t="str">
        <f aca="false">_xlfn.IFNA(INDEX(Équipe!$B$3:$B$52,MATCH(O39,Équipe!$A$3:$A$52,0),1),"")</f>
        <v/>
      </c>
      <c r="R39" s="4" t="str">
        <f aca="false">_xlfn.IFNA(INDEX($AJ$1:$AJ$50,MATCH(V39,$AM$1:$AM$50,0),1),"")</f>
        <v/>
      </c>
      <c r="S39" s="4" t="str">
        <f aca="false">_xlfn.IFNA(INDEX($AK$1:$AK$50,MATCH(V39,$AM$1:$AM$50,0),1),"")</f>
        <v/>
      </c>
      <c r="T39" s="4" t="str">
        <f aca="false">_xlfn.IFNA(INDEX(Équipe!$B$3:$B$52,MATCH(R39,Équipe!$A$3:$A$52,0),1),"")</f>
        <v/>
      </c>
      <c r="U39" s="4" t="str">
        <f aca="false">_xlfn.IFNA(INDEX(Équipe!$B$3:$B$52,MATCH(S39,Équipe!$A$3:$A$52,0),1),"")</f>
        <v/>
      </c>
      <c r="V39" s="33" t="str">
        <f aca="false">IF(ROW(V39)&lt;=QUOTIENT(COUNTA($AJ$1:$AJ$50)-COUNTBLANK($AJ$1:$AJ$50),2)+MOD(COUNTA($AJ$1:$AJ$50)-COUNTBLANK($AJ$1:$AJ$50),2)+3,M39+1,"")</f>
        <v/>
      </c>
      <c r="Y39" s="4"/>
      <c r="Z39" s="4"/>
      <c r="AA39" s="4"/>
      <c r="AB39" s="4"/>
      <c r="AD39" s="26"/>
      <c r="AE39" s="25" t="str">
        <f aca="false">IF(Équipe!B41&lt;&gt;0,Équipe!A41,"")</f>
        <v/>
      </c>
      <c r="AF39" s="25" t="str">
        <f aca="true">IF(Équipe!B41&lt;&gt;0,RAND(),"")</f>
        <v/>
      </c>
      <c r="AG39" s="25" t="str">
        <f aca="true">IF(Équipe!B41&lt;&gt;0,RANK(AF39,$AF$1:INDIRECT("$AF$"&amp;0+COUNTA(AE$1:AE$50)+1-COUNTBLANK(AE$1:AE$50))),"")</f>
        <v/>
      </c>
      <c r="AJ39" s="25" t="str">
        <f aca="false">IF(AND(Y41&lt;&gt;0,Y41&lt;&gt;""),Y41,"")</f>
        <v/>
      </c>
      <c r="AK39" s="25" t="str">
        <f aca="false">IF(AND(AA41&lt;&gt;0,AA41&lt;&gt;""),AA41,"")</f>
        <v/>
      </c>
      <c r="AL39" s="25" t="str">
        <f aca="true">IF(AND(AJ39&lt;&gt;"-",AJ39&lt;&gt;""),RAND(),"")</f>
        <v/>
      </c>
      <c r="AM39" s="25" t="str">
        <f aca="true">IF(AND(AJ39&lt;&gt;0,AJ39&lt;&gt;""),RANK(AL39,$AL$1:INDIRECT("$AL$"&amp;0+COUNTA(AJ$1:AJ$50)+1-COUNTBLANK(AJ$1:AJ$50))),"")</f>
        <v/>
      </c>
      <c r="AO39" s="26"/>
      <c r="AP39" s="26"/>
      <c r="AQ39" s="26"/>
      <c r="AR39" s="26"/>
      <c r="AS39" s="26"/>
      <c r="AT39" s="26"/>
      <c r="AU39" s="26"/>
      <c r="AV39" s="26"/>
    </row>
    <row r="40" customFormat="false" ht="31.8" hidden="false" customHeight="true" outlineLevel="0" collapsed="false">
      <c r="M40" s="33" t="str">
        <f aca="false">IF(ROW(M40)&lt;=QUOTIENT(COUNTA($AJ$1:$AJ$50)-COUNTBLANK($AJ$1:$AJ$50),2)+MOD(COUNTA($AJ$1:$AJ$50)-COUNTBLANK($AJ$1:$AJ$50),2)+3,IF(ROW(M40)&lt;&gt;4,M39+2,1),"")</f>
        <v/>
      </c>
      <c r="N40" s="4" t="str">
        <f aca="false">_xlfn.IFNA(INDEX($AJ$1:$AJ$50,MATCH(M40,$AM$1:$AM$50,0),1),"")</f>
        <v/>
      </c>
      <c r="O40" s="4" t="str">
        <f aca="false">_xlfn.IFNA(INDEX($AK$1:$AK$50,MATCH(M40,$AM$1:$AM$50,0),1),"")</f>
        <v/>
      </c>
      <c r="P40" s="4" t="str">
        <f aca="false">_xlfn.IFNA(INDEX(Équipe!$B$3:$B$52,MATCH(N40,Équipe!$A$3:$A$52,0),1),"")</f>
        <v/>
      </c>
      <c r="Q40" s="4" t="str">
        <f aca="false">_xlfn.IFNA(INDEX(Équipe!$B$3:$B$52,MATCH(O40,Équipe!$A$3:$A$52,0),1),"")</f>
        <v/>
      </c>
      <c r="R40" s="4" t="str">
        <f aca="false">_xlfn.IFNA(INDEX($AJ$1:$AJ$50,MATCH(V40,$AM$1:$AM$50,0),1),"")</f>
        <v/>
      </c>
      <c r="S40" s="4" t="str">
        <f aca="false">_xlfn.IFNA(INDEX($AK$1:$AK$50,MATCH(V40,$AM$1:$AM$50,0),1),"")</f>
        <v/>
      </c>
      <c r="T40" s="4" t="str">
        <f aca="false">_xlfn.IFNA(INDEX(Équipe!$B$3:$B$52,MATCH(R40,Équipe!$A$3:$A$52,0),1),"")</f>
        <v/>
      </c>
      <c r="U40" s="4" t="str">
        <f aca="false">_xlfn.IFNA(INDEX(Équipe!$B$3:$B$52,MATCH(S40,Équipe!$A$3:$A$52,0),1),"")</f>
        <v/>
      </c>
      <c r="V40" s="33" t="str">
        <f aca="false">IF(ROW(V40)&lt;=QUOTIENT(COUNTA($AJ$1:$AJ$50)-COUNTBLANK($AJ$1:$AJ$50),2)+MOD(COUNTA($AJ$1:$AJ$50)-COUNTBLANK($AJ$1:$AJ$50),2)+3,M40+1,"")</f>
        <v/>
      </c>
      <c r="Y40" s="4"/>
      <c r="Z40" s="4"/>
      <c r="AA40" s="4"/>
      <c r="AB40" s="4"/>
      <c r="AD40" s="26"/>
      <c r="AE40" s="25" t="str">
        <f aca="false">IF(Équipe!B42&lt;&gt;0,Équipe!A42,"")</f>
        <v/>
      </c>
      <c r="AF40" s="25" t="str">
        <f aca="true">IF(Équipe!B42&lt;&gt;0,RAND(),"")</f>
        <v/>
      </c>
      <c r="AG40" s="25" t="str">
        <f aca="true">IF(Équipe!B42&lt;&gt;0,RANK(AF40,$AF$1:INDIRECT("$AF$"&amp;0+COUNTA(AE$1:AE$50)+1-COUNTBLANK(AE$1:AE$50))),"")</f>
        <v/>
      </c>
      <c r="AJ40" s="25" t="str">
        <f aca="false">IF(AND(Y42&lt;&gt;0,Y42&lt;&gt;""),Y42,"")</f>
        <v/>
      </c>
      <c r="AK40" s="25" t="str">
        <f aca="false">IF(AND(AA42&lt;&gt;0,AA42&lt;&gt;""),AA42,"")</f>
        <v/>
      </c>
      <c r="AL40" s="25" t="str">
        <f aca="true">IF(AND(AJ40&lt;&gt;"-",AJ40&lt;&gt;""),RAND(),"")</f>
        <v/>
      </c>
      <c r="AM40" s="25" t="str">
        <f aca="true">IF(AND(AJ40&lt;&gt;0,AJ40&lt;&gt;""),RANK(AL40,$AL$1:INDIRECT("$AL$"&amp;0+COUNTA(AJ$1:AJ$50)+1-COUNTBLANK(AJ$1:AJ$50))),"")</f>
        <v/>
      </c>
      <c r="AO40" s="26"/>
      <c r="AP40" s="26"/>
      <c r="AQ40" s="26"/>
      <c r="AR40" s="26"/>
      <c r="AS40" s="26"/>
      <c r="AT40" s="26"/>
      <c r="AU40" s="26"/>
      <c r="AV40" s="26"/>
    </row>
    <row r="41" customFormat="false" ht="31.8" hidden="false" customHeight="true" outlineLevel="0" collapsed="false">
      <c r="M41" s="33" t="str">
        <f aca="false">IF(ROW(M41)&lt;=QUOTIENT(COUNTA($AJ$1:$AJ$50)-COUNTBLANK($AJ$1:$AJ$50),2)+MOD(COUNTA($AJ$1:$AJ$50)-COUNTBLANK($AJ$1:$AJ$50),2)+3,IF(ROW(M41)&lt;&gt;4,M40+2,1),"")</f>
        <v/>
      </c>
      <c r="N41" s="4" t="str">
        <f aca="false">_xlfn.IFNA(INDEX($AJ$1:$AJ$50,MATCH(M41,$AM$1:$AM$50,0),1),"")</f>
        <v/>
      </c>
      <c r="O41" s="4" t="str">
        <f aca="false">_xlfn.IFNA(INDEX($AK$1:$AK$50,MATCH(M41,$AM$1:$AM$50,0),1),"")</f>
        <v/>
      </c>
      <c r="P41" s="4" t="str">
        <f aca="false">_xlfn.IFNA(INDEX(Équipe!$B$3:$B$52,MATCH(N41,Équipe!$A$3:$A$52,0),1),"")</f>
        <v/>
      </c>
      <c r="Q41" s="4" t="str">
        <f aca="false">_xlfn.IFNA(INDEX(Équipe!$B$3:$B$52,MATCH(O41,Équipe!$A$3:$A$52,0),1),"")</f>
        <v/>
      </c>
      <c r="R41" s="4" t="str">
        <f aca="false">_xlfn.IFNA(INDEX($AJ$1:$AJ$50,MATCH(V41,$AM$1:$AM$50,0),1),"")</f>
        <v/>
      </c>
      <c r="S41" s="4" t="str">
        <f aca="false">_xlfn.IFNA(INDEX($AK$1:$AK$50,MATCH(V41,$AM$1:$AM$50,0),1),"")</f>
        <v/>
      </c>
      <c r="T41" s="4" t="str">
        <f aca="false">_xlfn.IFNA(INDEX(Équipe!$B$3:$B$52,MATCH(R41,Équipe!$A$3:$A$52,0),1),"")</f>
        <v/>
      </c>
      <c r="U41" s="4" t="str">
        <f aca="false">_xlfn.IFNA(INDEX(Équipe!$B$3:$B$52,MATCH(S41,Équipe!$A$3:$A$52,0),1),"")</f>
        <v/>
      </c>
      <c r="V41" s="33" t="str">
        <f aca="false">IF(ROW(V41)&lt;=QUOTIENT(COUNTA($AJ$1:$AJ$50)-COUNTBLANK($AJ$1:$AJ$50),2)+MOD(COUNTA($AJ$1:$AJ$50)-COUNTBLANK($AJ$1:$AJ$50),2)+3,M41+1,"")</f>
        <v/>
      </c>
      <c r="Y41" s="4"/>
      <c r="Z41" s="4"/>
      <c r="AA41" s="4"/>
      <c r="AB41" s="4"/>
      <c r="AD41" s="26"/>
      <c r="AE41" s="25" t="str">
        <f aca="false">IF(Équipe!B43&lt;&gt;0,Équipe!A43,"")</f>
        <v/>
      </c>
      <c r="AF41" s="25" t="str">
        <f aca="true">IF(Équipe!B43&lt;&gt;0,RAND(),"")</f>
        <v/>
      </c>
      <c r="AG41" s="25" t="str">
        <f aca="true">IF(Équipe!B43&lt;&gt;0,RANK(AF41,$AF$1:INDIRECT("$AF$"&amp;0+COUNTA(AE$1:AE$50)+1-COUNTBLANK(AE$1:AE$50))),"")</f>
        <v/>
      </c>
      <c r="AJ41" s="25" t="str">
        <f aca="false">IF(AND(Y43&lt;&gt;0,Y43&lt;&gt;""),Y43,"")</f>
        <v/>
      </c>
      <c r="AK41" s="25" t="str">
        <f aca="false">IF(AND(AA43&lt;&gt;0,AA43&lt;&gt;""),AA43,"")</f>
        <v/>
      </c>
      <c r="AL41" s="25" t="str">
        <f aca="true">IF(AND(AJ41&lt;&gt;"-",AJ41&lt;&gt;""),RAND(),"")</f>
        <v/>
      </c>
      <c r="AM41" s="25" t="str">
        <f aca="true">IF(AND(AJ41&lt;&gt;0,AJ41&lt;&gt;""),RANK(AL41,$AL$1:INDIRECT("$AL$"&amp;0+COUNTA(AJ$1:AJ$50)+1-COUNTBLANK(AJ$1:AJ$50))),"")</f>
        <v/>
      </c>
      <c r="AO41" s="26"/>
      <c r="AP41" s="26"/>
      <c r="AQ41" s="26"/>
      <c r="AR41" s="26"/>
      <c r="AS41" s="26"/>
      <c r="AT41" s="26"/>
      <c r="AU41" s="26"/>
      <c r="AV41" s="26"/>
    </row>
    <row r="42" customFormat="false" ht="31.8" hidden="false" customHeight="true" outlineLevel="0" collapsed="false">
      <c r="M42" s="33" t="str">
        <f aca="false">IF(ROW(M42)&lt;=QUOTIENT(COUNTA($AJ$1:$AJ$50)-COUNTBLANK($AJ$1:$AJ$50),2)+MOD(COUNTA($AJ$1:$AJ$50)-COUNTBLANK($AJ$1:$AJ$50),2)+3,IF(ROW(M42)&lt;&gt;4,M41+2,1),"")</f>
        <v/>
      </c>
      <c r="N42" s="4" t="str">
        <f aca="false">_xlfn.IFNA(INDEX($AJ$1:$AJ$50,MATCH(M42,$AM$1:$AM$50,0),1),"")</f>
        <v/>
      </c>
      <c r="O42" s="4" t="str">
        <f aca="false">_xlfn.IFNA(INDEX($AK$1:$AK$50,MATCH(M42,$AM$1:$AM$50,0),1),"")</f>
        <v/>
      </c>
      <c r="P42" s="4" t="str">
        <f aca="false">_xlfn.IFNA(INDEX(Équipe!$B$3:$B$52,MATCH(N42,Équipe!$A$3:$A$52,0),1),"")</f>
        <v/>
      </c>
      <c r="Q42" s="4" t="str">
        <f aca="false">_xlfn.IFNA(INDEX(Équipe!$B$3:$B$52,MATCH(O42,Équipe!$A$3:$A$52,0),1),"")</f>
        <v/>
      </c>
      <c r="R42" s="4" t="str">
        <f aca="false">_xlfn.IFNA(INDEX($AJ$1:$AJ$50,MATCH(V42,$AM$1:$AM$50,0),1),"")</f>
        <v/>
      </c>
      <c r="S42" s="4" t="str">
        <f aca="false">_xlfn.IFNA(INDEX($AK$1:$AK$50,MATCH(V42,$AM$1:$AM$50,0),1),"")</f>
        <v/>
      </c>
      <c r="T42" s="4" t="str">
        <f aca="false">_xlfn.IFNA(INDEX(Équipe!$B$3:$B$52,MATCH(R42,Équipe!$A$3:$A$52,0),1),"")</f>
        <v/>
      </c>
      <c r="U42" s="4" t="str">
        <f aca="false">_xlfn.IFNA(INDEX(Équipe!$B$3:$B$52,MATCH(S42,Équipe!$A$3:$A$52,0),1),"")</f>
        <v/>
      </c>
      <c r="V42" s="33" t="str">
        <f aca="false">IF(ROW(V42)&lt;=QUOTIENT(COUNTA($AJ$1:$AJ$50)-COUNTBLANK($AJ$1:$AJ$50),2)+MOD(COUNTA($AJ$1:$AJ$50)-COUNTBLANK($AJ$1:$AJ$50),2)+3,M42+1,"")</f>
        <v/>
      </c>
      <c r="Y42" s="4"/>
      <c r="Z42" s="4"/>
      <c r="AA42" s="4"/>
      <c r="AB42" s="4"/>
      <c r="AD42" s="26"/>
      <c r="AE42" s="25" t="str">
        <f aca="false">IF(Équipe!B44&lt;&gt;0,Équipe!A44,"")</f>
        <v/>
      </c>
      <c r="AF42" s="25" t="str">
        <f aca="true">IF(Équipe!B44&lt;&gt;0,RAND(),"")</f>
        <v/>
      </c>
      <c r="AG42" s="25" t="str">
        <f aca="true">IF(Équipe!B44&lt;&gt;0,RANK(AF42,$AF$1:INDIRECT("$AF$"&amp;0+COUNTA(AE$1:AE$50)+1-COUNTBLANK(AE$1:AE$50))),"")</f>
        <v/>
      </c>
      <c r="AJ42" s="25" t="str">
        <f aca="false">IF(AND(Y44&lt;&gt;0,Y44&lt;&gt;""),Y44,"")</f>
        <v/>
      </c>
      <c r="AK42" s="25" t="str">
        <f aca="false">IF(AND(AA44&lt;&gt;0,AA44&lt;&gt;""),AA44,"")</f>
        <v/>
      </c>
      <c r="AL42" s="25" t="str">
        <f aca="true">IF(AND(AJ42&lt;&gt;"-",AJ42&lt;&gt;""),RAND(),"")</f>
        <v/>
      </c>
      <c r="AM42" s="25" t="str">
        <f aca="true">IF(AND(AJ42&lt;&gt;0,AJ42&lt;&gt;""),RANK(AL42,$AL$1:INDIRECT("$AL$"&amp;0+COUNTA(AJ$1:AJ$50)+1-COUNTBLANK(AJ$1:AJ$50))),"")</f>
        <v/>
      </c>
      <c r="AO42" s="26"/>
      <c r="AP42" s="26"/>
      <c r="AQ42" s="26"/>
      <c r="AR42" s="26"/>
      <c r="AS42" s="26"/>
      <c r="AT42" s="26"/>
      <c r="AU42" s="26"/>
      <c r="AV42" s="26"/>
    </row>
    <row r="43" customFormat="false" ht="31.8" hidden="false" customHeight="true" outlineLevel="0" collapsed="false">
      <c r="M43" s="33" t="str">
        <f aca="false">IF(ROW(M43)&lt;=QUOTIENT(COUNTA($AJ$1:$AJ$50)-COUNTBLANK($AJ$1:$AJ$50),2)+MOD(COUNTA($AJ$1:$AJ$50)-COUNTBLANK($AJ$1:$AJ$50),2)+3,IF(ROW(M43)&lt;&gt;4,M42+2,1),"")</f>
        <v/>
      </c>
      <c r="N43" s="4" t="str">
        <f aca="false">_xlfn.IFNA(INDEX($AJ$1:$AJ$50,MATCH(M43,$AM$1:$AM$50,0),1),"")</f>
        <v/>
      </c>
      <c r="O43" s="4" t="str">
        <f aca="false">_xlfn.IFNA(INDEX($AK$1:$AK$50,MATCH(M43,$AM$1:$AM$50,0),1),"")</f>
        <v/>
      </c>
      <c r="P43" s="4" t="str">
        <f aca="false">_xlfn.IFNA(INDEX(Équipe!$B$3:$B$52,MATCH(N43,Équipe!$A$3:$A$52,0),1),"")</f>
        <v/>
      </c>
      <c r="Q43" s="4" t="str">
        <f aca="false">_xlfn.IFNA(INDEX(Équipe!$B$3:$B$52,MATCH(O43,Équipe!$A$3:$A$52,0),1),"")</f>
        <v/>
      </c>
      <c r="R43" s="4" t="str">
        <f aca="false">_xlfn.IFNA(INDEX($AJ$1:$AJ$50,MATCH(V43,$AM$1:$AM$50,0),1),"")</f>
        <v/>
      </c>
      <c r="S43" s="4" t="str">
        <f aca="false">_xlfn.IFNA(INDEX($AK$1:$AK$50,MATCH(V43,$AM$1:$AM$50,0),1),"")</f>
        <v/>
      </c>
      <c r="T43" s="4" t="str">
        <f aca="false">_xlfn.IFNA(INDEX(Équipe!$B$3:$B$52,MATCH(R43,Équipe!$A$3:$A$52,0),1),"")</f>
        <v/>
      </c>
      <c r="U43" s="4" t="str">
        <f aca="false">_xlfn.IFNA(INDEX(Équipe!$B$3:$B$52,MATCH(S43,Équipe!$A$3:$A$52,0),1),"")</f>
        <v/>
      </c>
      <c r="V43" s="33" t="str">
        <f aca="false">IF(ROW(V43)&lt;=QUOTIENT(COUNTA($AJ$1:$AJ$50)-COUNTBLANK($AJ$1:$AJ$50),2)+MOD(COUNTA($AJ$1:$AJ$50)-COUNTBLANK($AJ$1:$AJ$50),2)+3,M43+1,"")</f>
        <v/>
      </c>
      <c r="Y43" s="4"/>
      <c r="Z43" s="4"/>
      <c r="AA43" s="4"/>
      <c r="AB43" s="4"/>
      <c r="AD43" s="26"/>
      <c r="AE43" s="25" t="str">
        <f aca="false">IF(Équipe!B45&lt;&gt;0,Équipe!A45,"")</f>
        <v/>
      </c>
      <c r="AF43" s="25" t="str">
        <f aca="true">IF(Équipe!B45&lt;&gt;0,RAND(),"")</f>
        <v/>
      </c>
      <c r="AG43" s="25" t="str">
        <f aca="true">IF(Équipe!B45&lt;&gt;0,RANK(AF43,$AF$1:INDIRECT("$AF$"&amp;0+COUNTA(AE$1:AE$50)+1-COUNTBLANK(AE$1:AE$50))),"")</f>
        <v/>
      </c>
      <c r="AJ43" s="25" t="str">
        <f aca="false">IF(AND(Y45&lt;&gt;0,Y45&lt;&gt;""),Y45,"")</f>
        <v/>
      </c>
      <c r="AK43" s="25" t="str">
        <f aca="false">IF(AND(AA45&lt;&gt;0,AA45&lt;&gt;""),AA45,"")</f>
        <v/>
      </c>
      <c r="AL43" s="25" t="str">
        <f aca="true">IF(AND(AJ43&lt;&gt;"-",AJ43&lt;&gt;""),RAND(),"")</f>
        <v/>
      </c>
      <c r="AM43" s="25" t="str">
        <f aca="true">IF(AND(AJ43&lt;&gt;0,AJ43&lt;&gt;""),RANK(AL43,$AL$1:INDIRECT("$AL$"&amp;0+COUNTA(AJ$1:AJ$50)+1-COUNTBLANK(AJ$1:AJ$50))),"")</f>
        <v/>
      </c>
      <c r="AO43" s="26"/>
      <c r="AP43" s="26"/>
      <c r="AQ43" s="26"/>
      <c r="AR43" s="26"/>
      <c r="AS43" s="26"/>
      <c r="AT43" s="26"/>
      <c r="AU43" s="26"/>
      <c r="AV43" s="26"/>
    </row>
    <row r="44" customFormat="false" ht="31.8" hidden="false" customHeight="true" outlineLevel="0" collapsed="false">
      <c r="M44" s="33" t="str">
        <f aca="false">IF(ROW(M44)&lt;=QUOTIENT(COUNTA($AJ$1:$AJ$50)-COUNTBLANK($AJ$1:$AJ$50),2)+MOD(COUNTA($AJ$1:$AJ$50)-COUNTBLANK($AJ$1:$AJ$50),2)+3,IF(ROW(M44)&lt;&gt;4,M43+2,1),"")</f>
        <v/>
      </c>
      <c r="N44" s="4" t="str">
        <f aca="false">_xlfn.IFNA(INDEX($AJ$1:$AJ$50,MATCH(M44,$AM$1:$AM$50,0),1),"")</f>
        <v/>
      </c>
      <c r="O44" s="4" t="str">
        <f aca="false">_xlfn.IFNA(INDEX($AK$1:$AK$50,MATCH(M44,$AM$1:$AM$50,0),1),"")</f>
        <v/>
      </c>
      <c r="P44" s="4" t="str">
        <f aca="false">_xlfn.IFNA(INDEX(Équipe!$B$3:$B$52,MATCH(N44,Équipe!$A$3:$A$52,0),1),"")</f>
        <v/>
      </c>
      <c r="Q44" s="4" t="str">
        <f aca="false">_xlfn.IFNA(INDEX(Équipe!$B$3:$B$52,MATCH(O44,Équipe!$A$3:$A$52,0),1),"")</f>
        <v/>
      </c>
      <c r="R44" s="4" t="str">
        <f aca="false">_xlfn.IFNA(INDEX($AJ$1:$AJ$50,MATCH(V44,$AM$1:$AM$50,0),1),"")</f>
        <v/>
      </c>
      <c r="S44" s="4" t="str">
        <f aca="false">_xlfn.IFNA(INDEX($AK$1:$AK$50,MATCH(V44,$AM$1:$AM$50,0),1),"")</f>
        <v/>
      </c>
      <c r="T44" s="4" t="str">
        <f aca="false">_xlfn.IFNA(INDEX(Équipe!$B$3:$B$52,MATCH(R44,Équipe!$A$3:$A$52,0),1),"")</f>
        <v/>
      </c>
      <c r="U44" s="4" t="str">
        <f aca="false">_xlfn.IFNA(INDEX(Équipe!$B$3:$B$52,MATCH(S44,Équipe!$A$3:$A$52,0),1),"")</f>
        <v/>
      </c>
      <c r="V44" s="33" t="str">
        <f aca="false">IF(ROW(V44)&lt;=QUOTIENT(COUNTA($AJ$1:$AJ$50)-COUNTBLANK($AJ$1:$AJ$50),2)+MOD(COUNTA($AJ$1:$AJ$50)-COUNTBLANK($AJ$1:$AJ$50),2)+3,M44+1,"")</f>
        <v/>
      </c>
      <c r="Y44" s="4"/>
      <c r="Z44" s="4"/>
      <c r="AA44" s="4"/>
      <c r="AB44" s="4"/>
      <c r="AD44" s="26"/>
      <c r="AE44" s="25" t="str">
        <f aca="false">IF(Équipe!B46&lt;&gt;0,Équipe!A46,"")</f>
        <v/>
      </c>
      <c r="AF44" s="25" t="str">
        <f aca="true">IF(Équipe!B46&lt;&gt;0,RAND(),"")</f>
        <v/>
      </c>
      <c r="AG44" s="25" t="str">
        <f aca="true">IF(Équipe!B46&lt;&gt;0,RANK(AF44,$AF$1:INDIRECT("$AF$"&amp;0+COUNTA(AE$1:AE$50)+1-COUNTBLANK(AE$1:AE$50))),"")</f>
        <v/>
      </c>
      <c r="AJ44" s="25" t="str">
        <f aca="false">IF(AND(Y46&lt;&gt;0,Y46&lt;&gt;""),Y46,"")</f>
        <v/>
      </c>
      <c r="AK44" s="25" t="str">
        <f aca="false">IF(AND(AA46&lt;&gt;0,AA46&lt;&gt;""),AA46,"")</f>
        <v/>
      </c>
      <c r="AL44" s="25" t="str">
        <f aca="true">IF(AND(AJ44&lt;&gt;"-",AJ44&lt;&gt;""),RAND(),"")</f>
        <v/>
      </c>
      <c r="AM44" s="25" t="str">
        <f aca="true">IF(AND(AJ44&lt;&gt;0,AJ44&lt;&gt;""),RANK(AL44,$AL$1:INDIRECT("$AL$"&amp;0+COUNTA(AJ$1:AJ$50)+1-COUNTBLANK(AJ$1:AJ$50))),"")</f>
        <v/>
      </c>
      <c r="AO44" s="26"/>
      <c r="AP44" s="26"/>
      <c r="AQ44" s="26"/>
      <c r="AR44" s="26"/>
      <c r="AS44" s="26"/>
      <c r="AT44" s="26"/>
      <c r="AU44" s="26"/>
      <c r="AV44" s="26"/>
    </row>
    <row r="45" customFormat="false" ht="31.8" hidden="false" customHeight="true" outlineLevel="0" collapsed="false">
      <c r="M45" s="33" t="str">
        <f aca="false">IF(ROW(M45)&lt;=QUOTIENT(COUNTA($AJ$1:$AJ$50)-COUNTBLANK($AJ$1:$AJ$50),2)+MOD(COUNTA($AJ$1:$AJ$50)-COUNTBLANK($AJ$1:$AJ$50),2)+3,IF(ROW(M45)&lt;&gt;4,M44+2,1),"")</f>
        <v/>
      </c>
      <c r="N45" s="4" t="str">
        <f aca="false">_xlfn.IFNA(INDEX($AJ$1:$AJ$50,MATCH(M45,$AM$1:$AM$50,0),1),"")</f>
        <v/>
      </c>
      <c r="O45" s="4" t="str">
        <f aca="false">_xlfn.IFNA(INDEX($AK$1:$AK$50,MATCH(M45,$AM$1:$AM$50,0),1),"")</f>
        <v/>
      </c>
      <c r="P45" s="4" t="str">
        <f aca="false">_xlfn.IFNA(INDEX(Équipe!$B$3:$B$52,MATCH(N45,Équipe!$A$3:$A$52,0),1),"")</f>
        <v/>
      </c>
      <c r="Q45" s="4" t="str">
        <f aca="false">_xlfn.IFNA(INDEX(Équipe!$B$3:$B$52,MATCH(O45,Équipe!$A$3:$A$52,0),1),"")</f>
        <v/>
      </c>
      <c r="R45" s="4" t="str">
        <f aca="false">_xlfn.IFNA(INDEX($AJ$1:$AJ$50,MATCH(V45,$AM$1:$AM$50,0),1),"")</f>
        <v/>
      </c>
      <c r="S45" s="4" t="str">
        <f aca="false">_xlfn.IFNA(INDEX($AK$1:$AK$50,MATCH(V45,$AM$1:$AM$50,0),1),"")</f>
        <v/>
      </c>
      <c r="T45" s="4" t="str">
        <f aca="false">_xlfn.IFNA(INDEX(Équipe!$B$3:$B$52,MATCH(R45,Équipe!$A$3:$A$52,0),1),"")</f>
        <v/>
      </c>
      <c r="U45" s="4" t="str">
        <f aca="false">_xlfn.IFNA(INDEX(Équipe!$B$3:$B$52,MATCH(S45,Équipe!$A$3:$A$52,0),1),"")</f>
        <v/>
      </c>
      <c r="V45" s="33" t="str">
        <f aca="false">IF(ROW(V45)&lt;=QUOTIENT(COUNTA($AJ$1:$AJ$50)-COUNTBLANK($AJ$1:$AJ$50),2)+MOD(COUNTA($AJ$1:$AJ$50)-COUNTBLANK($AJ$1:$AJ$50),2)+3,M45+1,"")</f>
        <v/>
      </c>
      <c r="Y45" s="4"/>
      <c r="Z45" s="4"/>
      <c r="AA45" s="4"/>
      <c r="AB45" s="4"/>
      <c r="AD45" s="26"/>
      <c r="AE45" s="25" t="str">
        <f aca="false">IF(Équipe!B47&lt;&gt;0,Équipe!A47,"")</f>
        <v/>
      </c>
      <c r="AF45" s="25" t="str">
        <f aca="true">IF(Équipe!B47&lt;&gt;0,RAND(),"")</f>
        <v/>
      </c>
      <c r="AG45" s="25" t="str">
        <f aca="true">IF(Équipe!B47&lt;&gt;0,RANK(AF45,$AF$1:INDIRECT("$AF$"&amp;0+COUNTA(AE$1:AE$50)+1-COUNTBLANK(AE$1:AE$50))),"")</f>
        <v/>
      </c>
      <c r="AJ45" s="25" t="str">
        <f aca="false">IF(AND(Y47&lt;&gt;0,Y47&lt;&gt;""),Y47,"")</f>
        <v/>
      </c>
      <c r="AK45" s="25" t="str">
        <f aca="false">IF(AND(AA47&lt;&gt;0,AA47&lt;&gt;""),AA47,"")</f>
        <v/>
      </c>
      <c r="AL45" s="25" t="str">
        <f aca="true">IF(AND(AJ45&lt;&gt;"-",AJ45&lt;&gt;""),RAND(),"")</f>
        <v/>
      </c>
      <c r="AM45" s="25" t="str">
        <f aca="true">IF(AND(AJ45&lt;&gt;0,AJ45&lt;&gt;""),RANK(AL45,$AL$1:INDIRECT("$AL$"&amp;0+COUNTA(AJ$1:AJ$50)+1-COUNTBLANK(AJ$1:AJ$50))),"")</f>
        <v/>
      </c>
      <c r="AO45" s="26"/>
      <c r="AP45" s="26"/>
      <c r="AQ45" s="26"/>
      <c r="AR45" s="26"/>
      <c r="AS45" s="26"/>
      <c r="AT45" s="26"/>
      <c r="AU45" s="26"/>
      <c r="AV45" s="26"/>
    </row>
    <row r="46" customFormat="false" ht="31.8" hidden="false" customHeight="true" outlineLevel="0" collapsed="false">
      <c r="M46" s="33" t="str">
        <f aca="false">IF(ROW(M46)&lt;=QUOTIENT(COUNTA($AJ$1:$AJ$50)-COUNTBLANK($AJ$1:$AJ$50),2)+MOD(COUNTA($AJ$1:$AJ$50)-COUNTBLANK($AJ$1:$AJ$50),2)+3,IF(ROW(M46)&lt;&gt;4,M45+2,1),"")</f>
        <v/>
      </c>
      <c r="N46" s="4" t="str">
        <f aca="false">_xlfn.IFNA(INDEX($AJ$1:$AJ$50,MATCH(M46,$AM$1:$AM$50,0),1),"")</f>
        <v/>
      </c>
      <c r="O46" s="4" t="str">
        <f aca="false">_xlfn.IFNA(INDEX($AK$1:$AK$50,MATCH(M46,$AM$1:$AM$50,0),1),"")</f>
        <v/>
      </c>
      <c r="P46" s="4" t="str">
        <f aca="false">_xlfn.IFNA(INDEX(Équipe!$B$3:$B$52,MATCH(N46,Équipe!$A$3:$A$52,0),1),"")</f>
        <v/>
      </c>
      <c r="Q46" s="4" t="str">
        <f aca="false">_xlfn.IFNA(INDEX(Équipe!$B$3:$B$52,MATCH(O46,Équipe!$A$3:$A$52,0),1),"")</f>
        <v/>
      </c>
      <c r="R46" s="4" t="str">
        <f aca="false">_xlfn.IFNA(INDEX($AJ$1:$AJ$50,MATCH(V46,$AM$1:$AM$50,0),1),"")</f>
        <v/>
      </c>
      <c r="S46" s="4" t="str">
        <f aca="false">_xlfn.IFNA(INDEX($AK$1:$AK$50,MATCH(V46,$AM$1:$AM$50,0),1),"")</f>
        <v/>
      </c>
      <c r="T46" s="4" t="str">
        <f aca="false">_xlfn.IFNA(INDEX(Équipe!$B$3:$B$52,MATCH(R46,Équipe!$A$3:$A$52,0),1),"")</f>
        <v/>
      </c>
      <c r="U46" s="4" t="str">
        <f aca="false">_xlfn.IFNA(INDEX(Équipe!$B$3:$B$52,MATCH(S46,Équipe!$A$3:$A$52,0),1),"")</f>
        <v/>
      </c>
      <c r="V46" s="33" t="str">
        <f aca="false">IF(ROW(V46)&lt;=QUOTIENT(COUNTA($AJ$1:$AJ$50)-COUNTBLANK($AJ$1:$AJ$50),2)+MOD(COUNTA($AJ$1:$AJ$50)-COUNTBLANK($AJ$1:$AJ$50),2)+3,M46+1,"")</f>
        <v/>
      </c>
      <c r="Y46" s="4"/>
      <c r="Z46" s="4"/>
      <c r="AA46" s="4"/>
      <c r="AB46" s="4"/>
      <c r="AD46" s="26"/>
      <c r="AE46" s="25" t="str">
        <f aca="false">IF(Équipe!B48&lt;&gt;0,Équipe!A48,"")</f>
        <v/>
      </c>
      <c r="AF46" s="25" t="str">
        <f aca="true">IF(Équipe!B48&lt;&gt;0,RAND(),"")</f>
        <v/>
      </c>
      <c r="AG46" s="25" t="str">
        <f aca="true">IF(Équipe!B48&lt;&gt;0,RANK(AF46,$AF$1:INDIRECT("$AF$"&amp;0+COUNTA(AE$1:AE$50)+1-COUNTBLANK(AE$1:AE$50))),"")</f>
        <v/>
      </c>
      <c r="AJ46" s="25" t="str">
        <f aca="false">IF(AND(Y48&lt;&gt;0,Y48&lt;&gt;""),Y48,"")</f>
        <v/>
      </c>
      <c r="AK46" s="25" t="str">
        <f aca="false">IF(AND(AA48&lt;&gt;0,AA48&lt;&gt;""),AA48,"")</f>
        <v/>
      </c>
      <c r="AL46" s="25" t="str">
        <f aca="true">IF(AND(AJ46&lt;&gt;"-",AJ46&lt;&gt;""),RAND(),"")</f>
        <v/>
      </c>
      <c r="AM46" s="25" t="str">
        <f aca="true">IF(AND(AJ46&lt;&gt;0,AJ46&lt;&gt;""),RANK(AL46,$AL$1:INDIRECT("$AL$"&amp;0+COUNTA(AJ$1:AJ$50)+1-COUNTBLANK(AJ$1:AJ$50))),"")</f>
        <v/>
      </c>
      <c r="AO46" s="26"/>
      <c r="AP46" s="26"/>
      <c r="AQ46" s="26"/>
      <c r="AR46" s="26"/>
      <c r="AS46" s="26"/>
      <c r="AT46" s="26"/>
      <c r="AU46" s="26"/>
      <c r="AV46" s="26"/>
    </row>
    <row r="47" customFormat="false" ht="31.8" hidden="false" customHeight="true" outlineLevel="0" collapsed="false">
      <c r="M47" s="33" t="str">
        <f aca="false">IF(ROW(M47)&lt;=QUOTIENT(COUNTA($AJ$1:$AJ$50)-COUNTBLANK($AJ$1:$AJ$50),2)+MOD(COUNTA($AJ$1:$AJ$50)-COUNTBLANK($AJ$1:$AJ$50),2)+3,IF(ROW(M47)&lt;&gt;4,M46+2,1),"")</f>
        <v/>
      </c>
      <c r="N47" s="4" t="str">
        <f aca="false">_xlfn.IFNA(INDEX($AJ$1:$AJ$50,MATCH(M47,$AM$1:$AM$50,0),1),"")</f>
        <v/>
      </c>
      <c r="O47" s="4" t="str">
        <f aca="false">_xlfn.IFNA(INDEX($AK$1:$AK$50,MATCH(M47,$AM$1:$AM$50,0),1),"")</f>
        <v/>
      </c>
      <c r="P47" s="4" t="str">
        <f aca="false">_xlfn.IFNA(INDEX(Équipe!$B$3:$B$52,MATCH(N47,Équipe!$A$3:$A$52,0),1),"")</f>
        <v/>
      </c>
      <c r="Q47" s="4" t="str">
        <f aca="false">_xlfn.IFNA(INDEX(Équipe!$B$3:$B$52,MATCH(O47,Équipe!$A$3:$A$52,0),1),"")</f>
        <v/>
      </c>
      <c r="R47" s="4" t="str">
        <f aca="false">_xlfn.IFNA(INDEX($AJ$1:$AJ$50,MATCH(V47,$AM$1:$AM$50,0),1),"")</f>
        <v/>
      </c>
      <c r="S47" s="4" t="str">
        <f aca="false">_xlfn.IFNA(INDEX($AK$1:$AK$50,MATCH(V47,$AM$1:$AM$50,0),1),"")</f>
        <v/>
      </c>
      <c r="T47" s="4" t="str">
        <f aca="false">_xlfn.IFNA(INDEX(Équipe!$B$3:$B$52,MATCH(R47,Équipe!$A$3:$A$52,0),1),"")</f>
        <v/>
      </c>
      <c r="U47" s="4" t="str">
        <f aca="false">_xlfn.IFNA(INDEX(Équipe!$B$3:$B$52,MATCH(S47,Équipe!$A$3:$A$52,0),1),"")</f>
        <v/>
      </c>
      <c r="V47" s="33" t="str">
        <f aca="false">IF(ROW(V47)&lt;=QUOTIENT(COUNTA($AJ$1:$AJ$50)-COUNTBLANK($AJ$1:$AJ$50),2)+MOD(COUNTA($AJ$1:$AJ$50)-COUNTBLANK($AJ$1:$AJ$50),2)+3,M47+1,"")</f>
        <v/>
      </c>
      <c r="Y47" s="4"/>
      <c r="Z47" s="4"/>
      <c r="AA47" s="4"/>
      <c r="AB47" s="4"/>
      <c r="AE47" s="25" t="str">
        <f aca="false">IF(Équipe!B49&lt;&gt;0,Équipe!A49,"")</f>
        <v/>
      </c>
      <c r="AF47" s="25" t="str">
        <f aca="true">IF(Équipe!B49&lt;&gt;0,RAND(),"")</f>
        <v/>
      </c>
      <c r="AG47" s="25" t="str">
        <f aca="true">IF(Équipe!B49&lt;&gt;0,RANK(AF47,$AF$1:INDIRECT("$AF$"&amp;0+COUNTA(AE$1:AE$50)+1-COUNTBLANK(AE$1:AE$50))),"")</f>
        <v/>
      </c>
      <c r="AJ47" s="25" t="str">
        <f aca="false">IF(AND(Y49&lt;&gt;0,Y49&lt;&gt;""),Y49,"")</f>
        <v/>
      </c>
      <c r="AK47" s="25" t="str">
        <f aca="false">IF(AND(AA49&lt;&gt;0,AA49&lt;&gt;""),AA49,"")</f>
        <v/>
      </c>
      <c r="AL47" s="25" t="str">
        <f aca="true">IF(AND(AJ47&lt;&gt;"-",AJ47&lt;&gt;""),RAND(),"")</f>
        <v/>
      </c>
      <c r="AM47" s="25" t="str">
        <f aca="true">IF(AND(AJ47&lt;&gt;0,AJ47&lt;&gt;""),RANK(AL47,$AL$1:INDIRECT("$AL$"&amp;0+COUNTA(AJ$1:AJ$50)+1-COUNTBLANK(AJ$1:AJ$50))),"")</f>
        <v/>
      </c>
    </row>
    <row r="48" customFormat="false" ht="31.8" hidden="false" customHeight="true" outlineLevel="0" collapsed="false">
      <c r="M48" s="33" t="str">
        <f aca="false">IF(ROW(M48)&lt;=QUOTIENT(COUNTA($AJ$1:$AJ$50)-COUNTBLANK($AJ$1:$AJ$50),2)+MOD(COUNTA($AJ$1:$AJ$50)-COUNTBLANK($AJ$1:$AJ$50),2)+3,IF(ROW(M48)&lt;&gt;4,M47+2,1),"")</f>
        <v/>
      </c>
      <c r="N48" s="4" t="str">
        <f aca="false">_xlfn.IFNA(INDEX($AJ$1:$AJ$50,MATCH(M48,$AM$1:$AM$50,0),1),"")</f>
        <v/>
      </c>
      <c r="O48" s="4" t="str">
        <f aca="false">_xlfn.IFNA(INDEX($AK$1:$AK$50,MATCH(M48,$AM$1:$AM$50,0),1),"")</f>
        <v/>
      </c>
      <c r="P48" s="4" t="str">
        <f aca="false">_xlfn.IFNA(INDEX(Équipe!$B$3:$B$52,MATCH(N48,Équipe!$A$3:$A$52,0),1),"")</f>
        <v/>
      </c>
      <c r="Q48" s="4" t="str">
        <f aca="false">_xlfn.IFNA(INDEX(Équipe!$B$3:$B$52,MATCH(O48,Équipe!$A$3:$A$52,0),1),"")</f>
        <v/>
      </c>
      <c r="R48" s="4" t="str">
        <f aca="false">_xlfn.IFNA(INDEX($AJ$1:$AJ$50,MATCH(V48,$AM$1:$AM$50,0),1),"")</f>
        <v/>
      </c>
      <c r="S48" s="4" t="str">
        <f aca="false">_xlfn.IFNA(INDEX($AK$1:$AK$50,MATCH(V48,$AM$1:$AM$50,0),1),"")</f>
        <v/>
      </c>
      <c r="T48" s="4" t="str">
        <f aca="false">_xlfn.IFNA(INDEX(Équipe!$B$3:$B$52,MATCH(R48,Équipe!$A$3:$A$52,0),1),"")</f>
        <v/>
      </c>
      <c r="U48" s="4" t="str">
        <f aca="false">_xlfn.IFNA(INDEX(Équipe!$B$3:$B$52,MATCH(S48,Équipe!$A$3:$A$52,0),1),"")</f>
        <v/>
      </c>
      <c r="V48" s="33" t="str">
        <f aca="false">IF(ROW(V48)&lt;=QUOTIENT(COUNTA($AJ$1:$AJ$50)-COUNTBLANK($AJ$1:$AJ$50),2)+MOD(COUNTA($AJ$1:$AJ$50)-COUNTBLANK($AJ$1:$AJ$50),2)+3,M48+1,"")</f>
        <v/>
      </c>
      <c r="Y48" s="4"/>
      <c r="Z48" s="4"/>
      <c r="AA48" s="4"/>
      <c r="AB48" s="4"/>
      <c r="AE48" s="25" t="str">
        <f aca="false">IF(Équipe!B50&lt;&gt;0,Équipe!A50,"")</f>
        <v/>
      </c>
      <c r="AF48" s="25" t="str">
        <f aca="true">IF(Équipe!B50&lt;&gt;0,RAND(),"")</f>
        <v/>
      </c>
      <c r="AG48" s="25" t="str">
        <f aca="true">IF(Équipe!B50&lt;&gt;0,RANK(AF48,$AF$1:INDIRECT("$AF$"&amp;0+COUNTA(AE$1:AE$50)+1-COUNTBLANK(AE$1:AE$50))),"")</f>
        <v/>
      </c>
      <c r="AJ48" s="25" t="str">
        <f aca="false">IF(AND(Y50&lt;&gt;0,Y50&lt;&gt;""),Y50,"")</f>
        <v/>
      </c>
      <c r="AK48" s="25" t="str">
        <f aca="false">IF(AND(AA50&lt;&gt;0,AA50&lt;&gt;""),AA50,"")</f>
        <v/>
      </c>
      <c r="AL48" s="25" t="str">
        <f aca="true">IF(AND(AJ48&lt;&gt;"-",AJ48&lt;&gt;""),RAND(),"")</f>
        <v/>
      </c>
      <c r="AM48" s="25" t="str">
        <f aca="true">IF(AND(AJ48&lt;&gt;0,AJ48&lt;&gt;""),RANK(AL48,$AL$1:INDIRECT("$AL$"&amp;0+COUNTA(AJ$1:AJ$50)+1-COUNTBLANK(AJ$1:AJ$50))),"")</f>
        <v/>
      </c>
    </row>
    <row r="49" customFormat="false" ht="31.8" hidden="false" customHeight="true" outlineLevel="0" collapsed="false">
      <c r="M49" s="33" t="str">
        <f aca="false">IF(ROW(M49)&lt;=QUOTIENT(COUNTA($AJ$1:$AJ$50)-COUNTBLANK($AJ$1:$AJ$50),2)+MOD(COUNTA($AJ$1:$AJ$50)-COUNTBLANK($AJ$1:$AJ$50),2)+3,IF(ROW(M49)&lt;&gt;4,M48+2,1),"")</f>
        <v/>
      </c>
      <c r="N49" s="4" t="str">
        <f aca="false">_xlfn.IFNA(INDEX($AJ$1:$AJ$50,MATCH(M49,$AM$1:$AM$50,0),1),"")</f>
        <v/>
      </c>
      <c r="O49" s="4" t="str">
        <f aca="false">_xlfn.IFNA(INDEX($AK$1:$AK$50,MATCH(M49,$AM$1:$AM$50,0),1),"")</f>
        <v/>
      </c>
      <c r="P49" s="4" t="str">
        <f aca="false">_xlfn.IFNA(INDEX(Équipe!$B$3:$B$52,MATCH(N49,Équipe!$A$3:$A$52,0),1),"")</f>
        <v/>
      </c>
      <c r="Q49" s="4" t="str">
        <f aca="false">_xlfn.IFNA(INDEX(Équipe!$B$3:$B$52,MATCH(O49,Équipe!$A$3:$A$52,0),1),"")</f>
        <v/>
      </c>
      <c r="R49" s="4" t="str">
        <f aca="false">_xlfn.IFNA(INDEX($AJ$1:$AJ$50,MATCH(V49,$AM$1:$AM$50,0),1),"")</f>
        <v/>
      </c>
      <c r="S49" s="4" t="str">
        <f aca="false">_xlfn.IFNA(INDEX($AK$1:$AK$50,MATCH(V49,$AM$1:$AM$50,0),1),"")</f>
        <v/>
      </c>
      <c r="T49" s="4" t="str">
        <f aca="false">_xlfn.IFNA(INDEX(Équipe!$B$3:$B$52,MATCH(R49,Équipe!$A$3:$A$52,0),1),"")</f>
        <v/>
      </c>
      <c r="U49" s="4" t="str">
        <f aca="false">_xlfn.IFNA(INDEX(Équipe!$B$3:$B$52,MATCH(S49,Équipe!$A$3:$A$52,0),1),"")</f>
        <v/>
      </c>
      <c r="V49" s="33" t="str">
        <f aca="false">IF(ROW(V49)&lt;=QUOTIENT(COUNTA($AJ$1:$AJ$50)-COUNTBLANK($AJ$1:$AJ$50),2)+MOD(COUNTA($AJ$1:$AJ$50)-COUNTBLANK($AJ$1:$AJ$50),2)+3,M49+1,"")</f>
        <v/>
      </c>
      <c r="Y49" s="4"/>
      <c r="Z49" s="4"/>
      <c r="AA49" s="4"/>
      <c r="AB49" s="4"/>
      <c r="AE49" s="25" t="str">
        <f aca="false">IF(Équipe!B51&lt;&gt;0,Équipe!A51,"")</f>
        <v/>
      </c>
      <c r="AF49" s="25" t="str">
        <f aca="true">IF(Équipe!B51&lt;&gt;0,RAND(),"")</f>
        <v/>
      </c>
      <c r="AG49" s="25" t="str">
        <f aca="true">IF(Équipe!B51&lt;&gt;0,RANK(AF49,$AF$1:INDIRECT("$AF$"&amp;0+COUNTA(AE$1:AE$50)+1-COUNTBLANK(AE$1:AE$50))),"")</f>
        <v/>
      </c>
      <c r="AJ49" s="25" t="str">
        <f aca="false">IF(AND(Y51&lt;&gt;0,Y51&lt;&gt;""),Y51,"")</f>
        <v/>
      </c>
      <c r="AK49" s="25" t="str">
        <f aca="false">IF(AND(AA51&lt;&gt;0,AA51&lt;&gt;""),AA51,"")</f>
        <v/>
      </c>
      <c r="AL49" s="25" t="str">
        <f aca="true">IF(AND(AJ49&lt;&gt;"-",AJ49&lt;&gt;""),RAND(),"")</f>
        <v/>
      </c>
      <c r="AM49" s="25" t="str">
        <f aca="true">IF(AND(AJ49&lt;&gt;0,AJ49&lt;&gt;""),RANK(AL49,$AL$1:INDIRECT("$AL$"&amp;0+COUNTA(AJ$1:AJ$50)+1-COUNTBLANK(AJ$1:AJ$50))),"")</f>
        <v/>
      </c>
    </row>
    <row r="50" customFormat="false" ht="31.8" hidden="false" customHeight="true" outlineLevel="0" collapsed="false">
      <c r="M50" s="33" t="str">
        <f aca="false">IF(ROW(M50)&lt;=QUOTIENT(COUNTA($AJ$1:$AJ$50)-COUNTBLANK($AJ$1:$AJ$50),2)+MOD(COUNTA($AJ$1:$AJ$50)-COUNTBLANK($AJ$1:$AJ$50),2)+3,IF(ROW(M50)&lt;&gt;4,M49+2,1),"")</f>
        <v/>
      </c>
      <c r="N50" s="4" t="str">
        <f aca="false">_xlfn.IFNA(INDEX($AJ$1:$AJ$50,MATCH(M50,$AM$1:$AM$50,0),1),"")</f>
        <v/>
      </c>
      <c r="O50" s="4" t="str">
        <f aca="false">_xlfn.IFNA(INDEX($AK$1:$AK$50,MATCH(M50,$AM$1:$AM$50,0),1),"")</f>
        <v/>
      </c>
      <c r="P50" s="4" t="str">
        <f aca="false">_xlfn.IFNA(INDEX(Équipe!$B$3:$B$52,MATCH(N50,Équipe!$A$3:$A$52,0),1),"")</f>
        <v/>
      </c>
      <c r="Q50" s="4" t="str">
        <f aca="false">_xlfn.IFNA(INDEX(Équipe!$B$3:$B$52,MATCH(O50,Équipe!$A$3:$A$52,0),1),"")</f>
        <v/>
      </c>
      <c r="R50" s="4" t="str">
        <f aca="false">_xlfn.IFNA(INDEX($AJ$1:$AJ$50,MATCH(V50,$AM$1:$AM$50,0),1),"")</f>
        <v/>
      </c>
      <c r="S50" s="4" t="str">
        <f aca="false">_xlfn.IFNA(INDEX($AK$1:$AK$50,MATCH(V50,$AM$1:$AM$50,0),1),"")</f>
        <v/>
      </c>
      <c r="T50" s="4" t="str">
        <f aca="false">_xlfn.IFNA(INDEX(Équipe!$B$3:$B$52,MATCH(R50,Équipe!$A$3:$A$52,0),1),"")</f>
        <v/>
      </c>
      <c r="U50" s="4" t="str">
        <f aca="false">_xlfn.IFNA(INDEX(Équipe!$B$3:$B$52,MATCH(S50,Équipe!$A$3:$A$52,0),1),"")</f>
        <v/>
      </c>
      <c r="V50" s="33" t="str">
        <f aca="false">IF(ROW(V50)&lt;=QUOTIENT(COUNTA($AJ$1:$AJ$50)-COUNTBLANK($AJ$1:$AJ$50),2)+MOD(COUNTA($AJ$1:$AJ$50)-COUNTBLANK($AJ$1:$AJ$50),2)+3,M50+1,"")</f>
        <v/>
      </c>
      <c r="Y50" s="4"/>
      <c r="Z50" s="4"/>
      <c r="AA50" s="4"/>
      <c r="AB50" s="4"/>
      <c r="AE50" s="25" t="str">
        <f aca="false">IF(Équipe!B52&lt;&gt;0,Équipe!A52,"")</f>
        <v/>
      </c>
      <c r="AF50" s="38" t="e">
        <f aca="true">IF(AND(Équipe!B52&lt;&gt;0,,RAND(),""),TRUE())</f>
        <v>#VALUE!</v>
      </c>
      <c r="AG50" s="25" t="str">
        <f aca="true">IF(Équipe!B52&lt;&gt;0,RANK(AF50,$AF$1:INDIRECT("$AF$"&amp;0+COUNTA(AE$1:AE$50)+1-COUNTBLANK(AE$1:AE$50))),"")</f>
        <v/>
      </c>
      <c r="AJ50" s="25" t="str">
        <f aca="false">IF(AND(Y52&lt;&gt;0,Y52&lt;&gt;""),Y52,"")</f>
        <v/>
      </c>
      <c r="AK50" s="25" t="str">
        <f aca="false">IF(AND(AA52&lt;&gt;0,AA52&lt;&gt;""),AA52,"")</f>
        <v/>
      </c>
      <c r="AL50" s="25" t="str">
        <f aca="true">IF(AND(AJ50&lt;&gt;"-",AJ50&lt;&gt;""),RAND(),"")</f>
        <v/>
      </c>
      <c r="AM50" s="25" t="str">
        <f aca="true">IF(AND(AJ50&lt;&gt;0,AJ50&lt;&gt;""),RANK(AL50,$AL$1:INDIRECT("$AL$"&amp;0+COUNTA(AJ$1:AJ$50)+1-COUNTBLANK(AJ$1:AJ$50))),"")</f>
        <v/>
      </c>
    </row>
    <row r="51" customFormat="false" ht="31.8" hidden="false" customHeight="true" outlineLevel="0" collapsed="false">
      <c r="M51" s="33" t="str">
        <f aca="false">IF(ROW(M51)&lt;=QUOTIENT(COUNTA($AJ$1:$AJ$50)-COUNTBLANK($AJ$1:$AJ$50),2)+MOD(COUNTA($AJ$1:$AJ$50)-COUNTBLANK($AJ$1:$AJ$50),2)+3,IF(ROW(M51)&lt;&gt;4,M50+2,1),"")</f>
        <v/>
      </c>
      <c r="N51" s="4" t="str">
        <f aca="false">_xlfn.IFNA(INDEX($AJ$1:$AJ$50,MATCH(M51,$AM$1:$AM$50,0),1),"")</f>
        <v/>
      </c>
      <c r="O51" s="4" t="str">
        <f aca="false">_xlfn.IFNA(INDEX($AK$1:$AK$50,MATCH(M51,$AM$1:$AM$50,0),1),"")</f>
        <v/>
      </c>
      <c r="P51" s="4" t="str">
        <f aca="false">_xlfn.IFNA(INDEX(Équipe!$B$3:$B$52,MATCH(N51,Équipe!$A$3:$A$52,0),1),"")</f>
        <v/>
      </c>
      <c r="Q51" s="4" t="str">
        <f aca="false">_xlfn.IFNA(INDEX(Équipe!$B$3:$B$52,MATCH(O51,Équipe!$A$3:$A$52,0),1),"")</f>
        <v/>
      </c>
      <c r="R51" s="4" t="str">
        <f aca="false">_xlfn.IFNA(INDEX($AJ$1:$AJ$50,MATCH(V51,$AM$1:$AM$50,0),1),"")</f>
        <v/>
      </c>
      <c r="S51" s="4" t="str">
        <f aca="false">_xlfn.IFNA(INDEX($AK$1:$AK$50,MATCH(V51,$AM$1:$AM$50,0),1),"")</f>
        <v/>
      </c>
      <c r="T51" s="4" t="str">
        <f aca="false">_xlfn.IFNA(INDEX(Équipe!$B$3:$B$52,MATCH(R51,Équipe!$A$3:$A$52,0),1),"")</f>
        <v/>
      </c>
      <c r="U51" s="4" t="str">
        <f aca="false">_xlfn.IFNA(INDEX(Équipe!$B$3:$B$52,MATCH(S51,Équipe!$A$3:$A$52,0),1),"")</f>
        <v/>
      </c>
      <c r="V51" s="33" t="str">
        <f aca="false">IF(ROW(V51)&lt;=QUOTIENT(COUNTA($AJ$1:$AJ$50)-COUNTBLANK($AJ$1:$AJ$50),2)+MOD(COUNTA($AJ$1:$AJ$50)-COUNTBLANK($AJ$1:$AJ$50),2)+3,M51+1,"")</f>
        <v/>
      </c>
      <c r="Y51" s="4"/>
      <c r="Z51" s="4"/>
      <c r="AA51" s="4"/>
      <c r="AB51" s="4"/>
      <c r="AM51" s="25" t="str">
        <f aca="true">IF(AND(AJ51&lt;&gt;0,AJ51&lt;&gt;""),RANK(AL51,$AL$1:INDIRECT("$AC$"&amp;0+COUNTA(AJ$1:AJ$50)+1-COUNTBLANK(AJ$1:AJ$50))),"")</f>
        <v/>
      </c>
    </row>
    <row r="52" customFormat="false" ht="31.8" hidden="false" customHeight="true" outlineLevel="0" collapsed="false">
      <c r="N52" s="4"/>
      <c r="P52" s="4"/>
      <c r="Q52" s="4"/>
      <c r="R52" s="4"/>
      <c r="S52" s="4"/>
      <c r="T52" s="4"/>
      <c r="U52" s="4"/>
      <c r="Y52" s="4"/>
      <c r="Z52" s="4"/>
      <c r="AA52" s="4"/>
      <c r="AB52" s="4"/>
    </row>
    <row r="53" customFormat="false" ht="31.8" hidden="false" customHeight="true" outlineLevel="0" collapsed="false"/>
    <row r="54" customFormat="false" ht="31.8" hidden="false" customHeight="true" outlineLevel="0" collapsed="false"/>
    <row r="55" customFormat="false" ht="31.8" hidden="false" customHeight="true" outlineLevel="0" collapsed="false"/>
    <row r="56" customFormat="false" ht="31.8" hidden="false" customHeight="true" outlineLevel="0" collapsed="false"/>
    <row r="57" customFormat="false" ht="31.8" hidden="false" customHeight="true" outlineLevel="0" collapsed="false"/>
    <row r="58" customFormat="false" ht="31.8" hidden="false" customHeight="true" outlineLevel="0" collapsed="false"/>
    <row r="59" customFormat="false" ht="31.8" hidden="false" customHeight="true" outlineLevel="0" collapsed="false"/>
    <row r="60" customFormat="false" ht="31.8" hidden="false" customHeight="true" outlineLevel="0" collapsed="false"/>
  </sheetData>
  <mergeCells count="11">
    <mergeCell ref="A1:K2"/>
    <mergeCell ref="M1:V1"/>
    <mergeCell ref="X1:AC1"/>
    <mergeCell ref="N2:Q2"/>
    <mergeCell ref="R2:U2"/>
    <mergeCell ref="Y2:Z2"/>
    <mergeCell ref="AA2:AB2"/>
    <mergeCell ref="A3:A4"/>
    <mergeCell ref="B3:E4"/>
    <mergeCell ref="F3:I4"/>
    <mergeCell ref="J3:K3"/>
  </mergeCells>
  <conditionalFormatting sqref="B5:K28">
    <cfRule type="cellIs" priority="2" operator="equal" aboveAverage="0" equalAverage="0" bottom="0" percent="0" rank="0" text="" dxfId="3">
      <formula>""</formula>
    </cfRule>
  </conditionalFormatting>
  <conditionalFormatting sqref="AC3:AC26 V4:V51">
    <cfRule type="expression" priority="3" aboveAverage="0" equalAverage="0" bottom="0" percent="0" rank="0" text="" dxfId="4">
      <formula>R4=""</formula>
    </cfRule>
  </conditionalFormatting>
  <conditionalFormatting sqref="X3:X26 M4:M51">
    <cfRule type="expression" priority="4" aboveAverage="0" equalAverage="0" bottom="0" percent="0" rank="0" text="" dxfId="4">
      <formula>N4=""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94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3" min="2" style="1" width="6.49"/>
    <col collapsed="false" customWidth="true" hidden="false" outlineLevel="0" max="5" min="4" style="1" width="30.6"/>
    <col collapsed="false" customWidth="true" hidden="false" outlineLevel="0" max="7" min="6" style="1" width="6.49"/>
    <col collapsed="false" customWidth="true" hidden="false" outlineLevel="0" max="9" min="8" style="1" width="30.6"/>
    <col collapsed="false" customWidth="true" hidden="false" outlineLevel="0" max="11" min="10" style="1" width="12.79"/>
    <col collapsed="false" customWidth="true" hidden="false" outlineLevel="0" max="14" min="12" style="1" width="13.91"/>
    <col collapsed="false" customWidth="false" hidden="false" outlineLevel="0" max="16" min="16" style="26" width="11.55"/>
    <col collapsed="false" customWidth="true" hidden="false" outlineLevel="0" max="17" min="17" style="26" width="19.7"/>
    <col collapsed="false" customWidth="false" hidden="false" outlineLevel="0" max="43" min="18" style="26" width="11.55"/>
  </cols>
  <sheetData>
    <row r="1" customFormat="false" ht="31.8" hidden="false" customHeight="true" outlineLevel="0" collapsed="false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M1" s="27" t="s">
        <v>55</v>
      </c>
      <c r="N1" s="27"/>
      <c r="O1" s="27"/>
      <c r="P1" s="27"/>
      <c r="Q1" s="27"/>
      <c r="R1" s="27"/>
      <c r="S1" s="27"/>
      <c r="T1" s="27"/>
      <c r="U1" s="27"/>
      <c r="V1" s="27"/>
      <c r="X1" s="27" t="s">
        <v>55</v>
      </c>
      <c r="Y1" s="27"/>
      <c r="Z1" s="27"/>
      <c r="AA1" s="27"/>
      <c r="AB1" s="27"/>
      <c r="AC1" s="27"/>
      <c r="AE1" s="26" t="str">
        <f aca="false">IF(Équipe!B3&lt;&gt;0,Équipe!A3,"")</f>
        <v/>
      </c>
      <c r="AF1" s="26" t="str">
        <f aca="true">IF(Équipe!B3&lt;&gt;0,RAND(),"")</f>
        <v/>
      </c>
      <c r="AG1" s="26" t="str">
        <f aca="true">IF(Équipe!B3&lt;&gt;0,RANK(AF1,$AF$1:INDIRECT("$AF$"&amp;0+COUNTA(AE$1:AE$50)+1-COUNTBLANK(AE$1:AE$50))),"")</f>
        <v/>
      </c>
      <c r="AJ1" s="26" t="str">
        <f aca="false">IF(AND(Y3&lt;&gt;0,Y3&lt;&gt;""),Y3,"")</f>
        <v/>
      </c>
      <c r="AK1" s="26" t="str">
        <f aca="false">IF(AND(AA3&lt;&gt;0,AA3&lt;&gt;""),AA3,"")</f>
        <v/>
      </c>
      <c r="AL1" s="26" t="str">
        <f aca="true">IF(AND(AJ1&lt;&gt;"-",AJ1&lt;&gt;""),RAND(),"")</f>
        <v/>
      </c>
      <c r="AM1" s="26" t="str">
        <f aca="true">IF(AND(AJ1&lt;&gt;0,AJ1&lt;&gt;""),RANK(AL1,$AL$1:INDIRECT("$AL$"&amp;0+COUNTA(AJ$1:AJ$50)+1-COUNTBLANK(AJ$1:AJ$50))),"")</f>
        <v/>
      </c>
    </row>
    <row r="2" customFormat="false" ht="31.8" hidden="false" customHeight="true" outlineLevel="0" collapsed="false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M2" s="28"/>
      <c r="N2" s="29" t="s">
        <v>48</v>
      </c>
      <c r="O2" s="29"/>
      <c r="P2" s="29"/>
      <c r="Q2" s="29"/>
      <c r="R2" s="30" t="s">
        <v>49</v>
      </c>
      <c r="S2" s="30"/>
      <c r="T2" s="30"/>
      <c r="U2" s="30"/>
      <c r="V2" s="28"/>
      <c r="X2" s="28"/>
      <c r="Y2" s="32" t="s">
        <v>48</v>
      </c>
      <c r="Z2" s="32"/>
      <c r="AA2" s="32" t="s">
        <v>49</v>
      </c>
      <c r="AB2" s="32"/>
      <c r="AC2" s="28"/>
      <c r="AE2" s="26" t="str">
        <f aca="false">IF(Équipe!B4&lt;&gt;0,Équipe!A4,"")</f>
        <v/>
      </c>
      <c r="AF2" s="26" t="str">
        <f aca="true">IF(Équipe!B4&lt;&gt;0,RAND(),"")</f>
        <v/>
      </c>
      <c r="AG2" s="26" t="str">
        <f aca="true">IF(Équipe!B4&lt;&gt;0,RANK(AF2,$AF$1:INDIRECT("$AF$"&amp;0+COUNTA(AE$1:AE$50)+1-COUNTBLANK(AE$1:AE$50))),"")</f>
        <v/>
      </c>
      <c r="AJ2" s="26" t="str">
        <f aca="false">IF(AND(Y4&lt;&gt;0,Y4&lt;&gt;""),Y4,"")</f>
        <v/>
      </c>
      <c r="AK2" s="26" t="str">
        <f aca="false">IF(AND(AA4&lt;&gt;0,AA4&lt;&gt;""),AA4,"")</f>
        <v/>
      </c>
      <c r="AL2" s="26" t="str">
        <f aca="true">IF(AND(AJ2&lt;&gt;"-",AJ2&lt;&gt;""),RAND(),"")</f>
        <v/>
      </c>
      <c r="AM2" s="26" t="str">
        <f aca="true">IF(AND(AJ2&lt;&gt;0,AJ2&lt;&gt;""),RANK(AL2,$AL$1:INDIRECT("$AL$"&amp;0+COUNTA(AJ$1:AJ$50)+1-COUNTBLANK(AJ$1:AJ$50))),"")</f>
        <v/>
      </c>
    </row>
    <row r="3" customFormat="false" ht="31.8" hidden="false" customHeight="true" outlineLevel="0" collapsed="false">
      <c r="A3" s="6" t="s">
        <v>52</v>
      </c>
      <c r="B3" s="6" t="s">
        <v>48</v>
      </c>
      <c r="C3" s="6"/>
      <c r="D3" s="6"/>
      <c r="E3" s="6"/>
      <c r="F3" s="6" t="s">
        <v>49</v>
      </c>
      <c r="G3" s="6"/>
      <c r="H3" s="6"/>
      <c r="I3" s="6"/>
      <c r="J3" s="6" t="s">
        <v>29</v>
      </c>
      <c r="K3" s="6"/>
      <c r="M3" s="28"/>
      <c r="N3" s="31"/>
      <c r="O3" s="31"/>
      <c r="P3" s="32"/>
      <c r="Q3" s="32"/>
      <c r="R3" s="32"/>
      <c r="S3" s="32"/>
      <c r="T3" s="32"/>
      <c r="U3" s="32"/>
      <c r="V3" s="28"/>
      <c r="X3" s="28" t="str">
        <f aca="false">IF(ROW(X3)&lt;=QUOTIENT(COUNTA($AE$1:$AE$50)-COUNTBLANK($AE$1:$AE$50),2)+MOD(COUNTA($AE$1:$AE$50)-COUNTBLANK($AE$1:$AE$50),2)+2,IF(ROW(X3)&lt;&gt;3,X2+2,1),"")</f>
        <v/>
      </c>
      <c r="Y3" s="40" t="str">
        <f aca="false">_xlfn.IFNA(INDEX($AE$1:$AE$50,MATCH(X3,$AG$1:$AG$50,0),1),"")</f>
        <v/>
      </c>
      <c r="Z3" s="40" t="str">
        <f aca="false">_xlfn.IFNA(INDEX(Équipe!$B$3:$B$52,MATCH(Y3,Équipe!$A$3:$A$52,0),1),"")</f>
        <v/>
      </c>
      <c r="AA3" s="40" t="str">
        <f aca="false">_xlfn.IFNA(INDEX($AE$1:$AE$50,MATCH(AC3,$AG$1:$AG$50,0),1),"")</f>
        <v/>
      </c>
      <c r="AB3" s="40" t="str">
        <f aca="false">_xlfn.IFNA(INDEX(Équipe!$B$3:$B$52,MATCH(AA3,Équipe!$A$3:$A$52,0),1),"")</f>
        <v/>
      </c>
      <c r="AC3" s="33" t="str">
        <f aca="false">IF(ROW(AC3)&lt;=QUOTIENT(COUNTA($AE$1:$AE$50)-COUNTBLANK($AE$1:$AE$50),2)+MOD(COUNTA($AE$1:$AE$50)-COUNTBLANK($AE$1:$AE$50),2)+2,X3+1,"")</f>
        <v/>
      </c>
      <c r="AE3" s="26" t="str">
        <f aca="false">IF(Équipe!B5&lt;&gt;0,Équipe!A5,"")</f>
        <v/>
      </c>
      <c r="AF3" s="26" t="str">
        <f aca="true">IF(Équipe!B5&lt;&gt;0,RAND(),"")</f>
        <v/>
      </c>
      <c r="AG3" s="26" t="str">
        <f aca="true">IF(Équipe!B5&lt;&gt;0,RANK(AF3,$AF$1:INDIRECT("$AF$"&amp;0+COUNTA(AE$1:AE$50)+1-COUNTBLANK(AE$1:AE$50))),"")</f>
        <v/>
      </c>
      <c r="AJ3" s="26" t="str">
        <f aca="false">IF(AND(Y5&lt;&gt;0,Y5&lt;&gt;""),Y5,"")</f>
        <v/>
      </c>
      <c r="AK3" s="26" t="str">
        <f aca="false">IF(AND(AA5&lt;&gt;0,AA5&lt;&gt;""),AA5,"")</f>
        <v/>
      </c>
      <c r="AL3" s="26" t="str">
        <f aca="true">IF(AND(AJ3&lt;&gt;"-",AJ3&lt;&gt;""),RAND(),"")</f>
        <v/>
      </c>
      <c r="AM3" s="26" t="str">
        <f aca="true">IF(AND(AJ3&lt;&gt;0,AJ3&lt;&gt;""),RANK(AL3,$AL$1:INDIRECT("$AL$"&amp;0+COUNTA(AJ$1:AJ$50)+1-COUNTBLANK(AJ$1:AJ$50))),"")</f>
        <v/>
      </c>
    </row>
    <row r="4" customFormat="false" ht="31.8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 t="s">
        <v>53</v>
      </c>
      <c r="K4" s="6" t="s">
        <v>54</v>
      </c>
      <c r="M4" s="33" t="str">
        <f aca="false">IF(ROW(M4)&lt;=QUOTIENT(COUNTA($AJ$1:$AJ$50)-COUNTBLANK($AJ$1:$AJ$50),2)+MOD(COUNTA($AJ$1:$AJ$50)-COUNTBLANK($AJ$1:$AJ$50),2)+3,IF(ROW(M4)&lt;&gt;4,M3+2,1),"")</f>
        <v/>
      </c>
      <c r="N4" s="41" t="str">
        <f aca="false">_xlfn.IFNA(INDEX($AJ$1:$AJ$50,MATCH(M4,$AM$1:$AM$50,0),1),"")</f>
        <v/>
      </c>
      <c r="O4" s="41" t="str">
        <f aca="false">_xlfn.IFNA(INDEX($AK$1:$AK$50,MATCH(M4,$AM$1:$AM$50,0),1),"")</f>
        <v/>
      </c>
      <c r="P4" s="41" t="str">
        <f aca="false">_xlfn.IFNA(INDEX(Équipe!$B$3:$B$52,MATCH(N4,Équipe!$A$3:$A$52,0),1),"")</f>
        <v/>
      </c>
      <c r="Q4" s="41" t="str">
        <f aca="false">_xlfn.IFNA(INDEX(Équipe!$B$3:$B$52,MATCH(O4,Équipe!$A$3:$A$52,0),1),"")</f>
        <v/>
      </c>
      <c r="R4" s="41" t="str">
        <f aca="false">_xlfn.IFNA(INDEX($AJ$1:$AJ$50,MATCH(V4,$AM$1:$AM$50,0),1),"")</f>
        <v/>
      </c>
      <c r="S4" s="41" t="str">
        <f aca="false">_xlfn.IFNA(INDEX($AK$1:$AK$50,MATCH(V4,$AM$1:$AM$50,0),1),"")</f>
        <v/>
      </c>
      <c r="T4" s="41" t="str">
        <f aca="false">_xlfn.IFNA(INDEX(Équipe!$B$3:$B$52,MATCH(R4,Équipe!$A$3:$A$52,0),1),"")</f>
        <v/>
      </c>
      <c r="U4" s="41" t="str">
        <f aca="false">_xlfn.IFNA(INDEX(Équipe!$B$3:$B$52,MATCH(S4,Équipe!$A$3:$A$52,0),1),"")</f>
        <v/>
      </c>
      <c r="V4" s="33" t="str">
        <f aca="false">IF(ROW(V4)&lt;=QUOTIENT(COUNTA($AJ$1:$AJ$50)-COUNTBLANK($AJ$1:$AJ$50),2)+MOD(COUNTA($AJ$1:$AJ$50)-COUNTBLANK($AJ$1:$AJ$50),2)+3,M4+1,"")</f>
        <v/>
      </c>
      <c r="X4" s="33" t="str">
        <f aca="false">IF(ROW(X4)&lt;=QUOTIENT(COUNTA($AE$1:$AE$50)-COUNTBLANK($AE$1:$AE$50),2)+MOD(COUNTA($AE$1:$AE$50)-COUNTBLANK($AE$1:$AE$50),2)+2,IF(ROW(X4)&lt;&gt;3,X3+2,1),"")</f>
        <v/>
      </c>
      <c r="Y4" s="40" t="str">
        <f aca="false">_xlfn.IFNA(INDEX($AE$1:$AE$50,MATCH(X4,$AG$1:$AG$50,0),1),"")</f>
        <v/>
      </c>
      <c r="Z4" s="40" t="str">
        <f aca="false">_xlfn.IFNA(INDEX(Équipe!$B$3:$B$52,MATCH(Y4,Équipe!$A$3:$A$52,0),1),"")</f>
        <v/>
      </c>
      <c r="AA4" s="40" t="str">
        <f aca="false">_xlfn.IFNA(INDEX($AE$1:$AE$50,MATCH(AC4,$AG$1:$AG$50,0),1),"")</f>
        <v/>
      </c>
      <c r="AB4" s="40" t="str">
        <f aca="false">_xlfn.IFNA(INDEX(Équipe!$B$3:$B$52,MATCH(AA4,Équipe!$A$3:$A$52,0),1),"")</f>
        <v/>
      </c>
      <c r="AC4" s="33" t="str">
        <f aca="false">IF(ROW(AC4)&lt;=QUOTIENT(COUNTA($AE$1:$AE$50)-COUNTBLANK($AE$1:$AE$50),2)+MOD(COUNTA($AE$1:$AE$50)-COUNTBLANK($AE$1:$AE$50),2)+2,X4+1,"")</f>
        <v/>
      </c>
      <c r="AE4" s="26" t="str">
        <f aca="false">IF(Équipe!B6&lt;&gt;0,Équipe!A6,"")</f>
        <v/>
      </c>
      <c r="AF4" s="26" t="str">
        <f aca="true">IF(Équipe!B6&lt;&gt;0,RAND(),"")</f>
        <v/>
      </c>
      <c r="AG4" s="26" t="str">
        <f aca="true">IF(Équipe!B6&lt;&gt;0,RANK(AF4,$AF$1:INDIRECT("$AF$"&amp;0+COUNTA(AE$1:AE$50)+1-COUNTBLANK(AE$1:AE$50))),"")</f>
        <v/>
      </c>
      <c r="AJ4" s="26" t="str">
        <f aca="false">IF(AND(Y6&lt;&gt;0,Y6&lt;&gt;""),Y6,"")</f>
        <v/>
      </c>
      <c r="AK4" s="26" t="str">
        <f aca="false">IF(AND(AA6&lt;&gt;0,AA6&lt;&gt;""),AA6,"")</f>
        <v/>
      </c>
      <c r="AL4" s="26" t="str">
        <f aca="true">IF(AND(AJ4&lt;&gt;"-",AJ4&lt;&gt;""),RAND(),"")</f>
        <v/>
      </c>
      <c r="AM4" s="26" t="str">
        <f aca="true">IF(AND(AJ4&lt;&gt;0,AJ4&lt;&gt;""),RANK(AL4,$AL$1:INDIRECT("$AL$"&amp;0+COUNTA(AJ$1:AJ$50)+1-COUNTBLANK(AJ$1:AJ$50))),"")</f>
        <v/>
      </c>
    </row>
    <row r="5" customFormat="false" ht="31.8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5"/>
      <c r="G5" s="36"/>
      <c r="H5" s="35"/>
      <c r="I5" s="36"/>
      <c r="J5" s="37"/>
      <c r="K5" s="37"/>
      <c r="L5" s="42"/>
      <c r="M5" s="33" t="str">
        <f aca="false">IF(ROW(M5)&lt;=QUOTIENT(COUNTA($AJ$1:$AJ$50)-COUNTBLANK($AJ$1:$AJ$50),2)+MOD(COUNTA($AJ$1:$AJ$50)-COUNTBLANK($AJ$1:$AJ$50),2)+3,IF(ROW(M5)&lt;&gt;4,M4+2,1),"")</f>
        <v/>
      </c>
      <c r="N5" s="41" t="str">
        <f aca="false">_xlfn.IFNA(INDEX($AJ$1:$AJ$50,MATCH(M5,$AM$1:$AM$50,0),1),"")</f>
        <v/>
      </c>
      <c r="O5" s="41" t="str">
        <f aca="false">_xlfn.IFNA(INDEX($AK$1:$AK$50,MATCH(M5,$AM$1:$AM$50,0),1),"")</f>
        <v/>
      </c>
      <c r="P5" s="41" t="str">
        <f aca="false">_xlfn.IFNA(INDEX(Équipe!$B$3:$B$52,MATCH(N5,Équipe!$A$3:$A$52,0),1),"")</f>
        <v/>
      </c>
      <c r="Q5" s="41" t="str">
        <f aca="false">_xlfn.IFNA(INDEX(Équipe!$B$3:$B$52,MATCH(O5,Équipe!$A$3:$A$52,0),1),"")</f>
        <v/>
      </c>
      <c r="R5" s="41" t="str">
        <f aca="false">_xlfn.IFNA(INDEX($AJ$1:$AJ$50,MATCH(V5,$AM$1:$AM$50,0),1),"")</f>
        <v/>
      </c>
      <c r="S5" s="41" t="str">
        <f aca="false">_xlfn.IFNA(INDEX($AK$1:$AK$50,MATCH(V5,$AM$1:$AM$50,0),1),"")</f>
        <v/>
      </c>
      <c r="T5" s="41" t="str">
        <f aca="false">_xlfn.IFNA(INDEX(Équipe!$B$3:$B$52,MATCH(R5,Équipe!$A$3:$A$52,0),1),"")</f>
        <v/>
      </c>
      <c r="U5" s="41" t="str">
        <f aca="false">_xlfn.IFNA(INDEX(Équipe!$B$3:$B$52,MATCH(S5,Équipe!$A$3:$A$52,0),1),"")</f>
        <v/>
      </c>
      <c r="V5" s="33" t="str">
        <f aca="false">IF(ROW(V5)&lt;=QUOTIENT(COUNTA($AJ$1:$AJ$50)-COUNTBLANK($AJ$1:$AJ$50),2)+MOD(COUNTA($AJ$1:$AJ$50)-COUNTBLANK($AJ$1:$AJ$50),2)+3,M5+1,"")</f>
        <v/>
      </c>
      <c r="X5" s="33" t="str">
        <f aca="false">IF(ROW(X5)&lt;=QUOTIENT(COUNTA($AE$1:$AE$50)-COUNTBLANK($AE$1:$AE$50),2)+MOD(COUNTA($AE$1:$AE$50)-COUNTBLANK($AE$1:$AE$50),2)+2,IF(ROW(X5)&lt;&gt;3,X4+2,1),"")</f>
        <v/>
      </c>
      <c r="Y5" s="40" t="str">
        <f aca="false">_xlfn.IFNA(INDEX($AE$1:$AE$50,MATCH(X5,$AG$1:$AG$50,0),1),"")</f>
        <v/>
      </c>
      <c r="Z5" s="40" t="str">
        <f aca="false">_xlfn.IFNA(INDEX(Équipe!$B$3:$B$52,MATCH(Y5,Équipe!$A$3:$A$52,0),1),"")</f>
        <v/>
      </c>
      <c r="AA5" s="40" t="str">
        <f aca="false">_xlfn.IFNA(INDEX($AE$1:$AE$50,MATCH(AC5,$AG$1:$AG$50,0),1),"")</f>
        <v/>
      </c>
      <c r="AB5" s="40" t="str">
        <f aca="false">_xlfn.IFNA(INDEX(Équipe!$B$3:$B$52,MATCH(AA5,Équipe!$A$3:$A$52,0),1),"")</f>
        <v/>
      </c>
      <c r="AC5" s="33" t="str">
        <f aca="false">IF(ROW(AC5)&lt;=QUOTIENT(COUNTA($AE$1:$AE$50)-COUNTBLANK($AE$1:$AE$50),2)+MOD(COUNTA($AE$1:$AE$50)-COUNTBLANK($AE$1:$AE$50),2)+2,X5+1,"")</f>
        <v/>
      </c>
      <c r="AE5" s="26" t="str">
        <f aca="false">IF(Équipe!B7&lt;&gt;0,Équipe!A7,"")</f>
        <v/>
      </c>
      <c r="AF5" s="26" t="str">
        <f aca="true">IF(Équipe!B7&lt;&gt;0,RAND(),"")</f>
        <v/>
      </c>
      <c r="AG5" s="26" t="str">
        <f aca="true">IF(Équipe!B7&lt;&gt;0,RANK(AF5,$AF$1:INDIRECT("$AF$"&amp;0+COUNTA(AE$1:AE$50)+1-COUNTBLANK(AE$1:AE$50))),"")</f>
        <v/>
      </c>
      <c r="AJ5" s="26" t="str">
        <f aca="false">IF(AND(Y7&lt;&gt;0,Y7&lt;&gt;""),Y7,"")</f>
        <v/>
      </c>
      <c r="AK5" s="26" t="str">
        <f aca="false">IF(AND(AA7&lt;&gt;0,AA7&lt;&gt;""),AA7,"")</f>
        <v/>
      </c>
      <c r="AL5" s="26" t="str">
        <f aca="true">IF(AND(AJ5&lt;&gt;"-",AJ5&lt;&gt;""),RAND(),"")</f>
        <v/>
      </c>
      <c r="AM5" s="26" t="str">
        <f aca="true">IF(AND(AJ5&lt;&gt;0,AJ5&lt;&gt;""),RANK(AL5,$AL$1:INDIRECT("$AL$"&amp;0+COUNTA(AJ$1:AJ$50)+1-COUNTBLANK(AJ$1:AJ$50))),"")</f>
        <v/>
      </c>
    </row>
    <row r="6" customFormat="false" ht="31.8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5"/>
      <c r="G6" s="36"/>
      <c r="H6" s="35"/>
      <c r="I6" s="36"/>
      <c r="J6" s="37"/>
      <c r="K6" s="37"/>
      <c r="L6" s="43"/>
      <c r="M6" s="33" t="str">
        <f aca="false">IF(ROW(M6)&lt;=QUOTIENT(COUNTA($AJ$1:$AJ$50)-COUNTBLANK($AJ$1:$AJ$50),2)+MOD(COUNTA($AJ$1:$AJ$50)-COUNTBLANK($AJ$1:$AJ$50),2)+3,IF(ROW(M6)&lt;&gt;4,M5+2,1),"")</f>
        <v/>
      </c>
      <c r="N6" s="41" t="str">
        <f aca="false">_xlfn.IFNA(INDEX($AJ$1:$AJ$50,MATCH(M6,$AM$1:$AM$50,0),1),"")</f>
        <v/>
      </c>
      <c r="O6" s="41" t="str">
        <f aca="false">_xlfn.IFNA(INDEX($AK$1:$AK$50,MATCH(M6,$AM$1:$AM$50,0),1),"")</f>
        <v/>
      </c>
      <c r="P6" s="41" t="str">
        <f aca="false">_xlfn.IFNA(INDEX(Équipe!$B$3:$B$52,MATCH(N6,Équipe!$A$3:$A$52,0),1),"")</f>
        <v/>
      </c>
      <c r="Q6" s="41" t="str">
        <f aca="false">_xlfn.IFNA(INDEX(Équipe!$B$3:$B$52,MATCH(O6,Équipe!$A$3:$A$52,0),1),"")</f>
        <v/>
      </c>
      <c r="R6" s="41" t="str">
        <f aca="false">_xlfn.IFNA(INDEX($AJ$1:$AJ$50,MATCH(V6,$AM$1:$AM$50,0),1),"")</f>
        <v/>
      </c>
      <c r="S6" s="41" t="str">
        <f aca="false">_xlfn.IFNA(INDEX($AK$1:$AK$50,MATCH(V6,$AM$1:$AM$50,0),1),"")</f>
        <v/>
      </c>
      <c r="T6" s="41" t="str">
        <f aca="false">_xlfn.IFNA(INDEX(Équipe!$B$3:$B$52,MATCH(R6,Équipe!$A$3:$A$52,0),1),"")</f>
        <v/>
      </c>
      <c r="U6" s="41" t="str">
        <f aca="false">_xlfn.IFNA(INDEX(Équipe!$B$3:$B$52,MATCH(S6,Équipe!$A$3:$A$52,0),1),"")</f>
        <v/>
      </c>
      <c r="V6" s="33" t="str">
        <f aca="false">IF(ROW(V6)&lt;=QUOTIENT(COUNTA($AJ$1:$AJ$50)-COUNTBLANK($AJ$1:$AJ$50),2)+MOD(COUNTA($AJ$1:$AJ$50)-COUNTBLANK($AJ$1:$AJ$50),2)+3,M6+1,"")</f>
        <v/>
      </c>
      <c r="X6" s="33" t="str">
        <f aca="false">IF(ROW(X6)&lt;=QUOTIENT(COUNTA($AE$1:$AE$50)-COUNTBLANK($AE$1:$AE$50),2)+MOD(COUNTA($AE$1:$AE$50)-COUNTBLANK($AE$1:$AE$50),2)+2,IF(ROW(X6)&lt;&gt;3,X5+2,1),"")</f>
        <v/>
      </c>
      <c r="Y6" s="40" t="str">
        <f aca="false">_xlfn.IFNA(INDEX($AE$1:$AE$50,MATCH(X6,$AG$1:$AG$50,0),1),"")</f>
        <v/>
      </c>
      <c r="Z6" s="40" t="str">
        <f aca="false">_xlfn.IFNA(INDEX(Équipe!$B$3:$B$52,MATCH(Y6,Équipe!$A$3:$A$52,0),1),"")</f>
        <v/>
      </c>
      <c r="AA6" s="40" t="str">
        <f aca="false">_xlfn.IFNA(INDEX($AE$1:$AE$50,MATCH(AC6,$AG$1:$AG$50,0),1),"")</f>
        <v/>
      </c>
      <c r="AB6" s="40" t="str">
        <f aca="false">_xlfn.IFNA(INDEX(Équipe!$B$3:$B$52,MATCH(AA6,Équipe!$A$3:$A$52,0),1),"")</f>
        <v/>
      </c>
      <c r="AC6" s="33" t="str">
        <f aca="false">IF(ROW(AC6)&lt;=QUOTIENT(COUNTA($AE$1:$AE$50)-COUNTBLANK($AE$1:$AE$50),2)+MOD(COUNTA($AE$1:$AE$50)-COUNTBLANK($AE$1:$AE$50),2)+2,X6+1,"")</f>
        <v/>
      </c>
      <c r="AE6" s="26" t="str">
        <f aca="false">IF(Équipe!B8&lt;&gt;0,Équipe!A8,"")</f>
        <v/>
      </c>
      <c r="AF6" s="26" t="str">
        <f aca="true">IF(Équipe!B8&lt;&gt;0,RAND(),"")</f>
        <v/>
      </c>
      <c r="AG6" s="26" t="str">
        <f aca="true">IF(Équipe!B8&lt;&gt;0,RANK(AF6,$AF$1:INDIRECT("$AF$"&amp;0+COUNTA(AE$1:AE$50)+1-COUNTBLANK(AE$1:AE$50))),"")</f>
        <v/>
      </c>
      <c r="AJ6" s="26" t="str">
        <f aca="false">IF(AND(Y8&lt;&gt;0,Y8&lt;&gt;""),Y8,"")</f>
        <v/>
      </c>
      <c r="AK6" s="26" t="str">
        <f aca="false">IF(AND(AA8&lt;&gt;0,AA8&lt;&gt;""),AA8,"")</f>
        <v/>
      </c>
      <c r="AL6" s="26" t="str">
        <f aca="true">IF(AND(AJ6&lt;&gt;"-",AJ6&lt;&gt;""),RAND(),"")</f>
        <v/>
      </c>
      <c r="AM6" s="26" t="str">
        <f aca="true">IF(AND(AJ6&lt;&gt;0,AJ6&lt;&gt;""),RANK(AL6,$AL$1:INDIRECT("$AL$"&amp;0+COUNTA(AJ$1:AJ$50)+1-COUNTBLANK(AJ$1:AJ$50))),"")</f>
        <v/>
      </c>
    </row>
    <row r="7" customFormat="false" ht="31.8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5"/>
      <c r="G7" s="36"/>
      <c r="H7" s="35"/>
      <c r="I7" s="36"/>
      <c r="J7" s="37"/>
      <c r="K7" s="37"/>
      <c r="M7" s="33" t="str">
        <f aca="false">IF(ROW(M7)&lt;=QUOTIENT(COUNTA($AJ$1:$AJ$50)-COUNTBLANK($AJ$1:$AJ$50),2)+MOD(COUNTA($AJ$1:$AJ$50)-COUNTBLANK($AJ$1:$AJ$50),2)+3,IF(ROW(M7)&lt;&gt;4,M6+2,1),"")</f>
        <v/>
      </c>
      <c r="N7" s="41" t="str">
        <f aca="false">_xlfn.IFNA(INDEX($AJ$1:$AJ$50,MATCH(M7,$AM$1:$AM$50,0),1),"")</f>
        <v/>
      </c>
      <c r="O7" s="41" t="str">
        <f aca="false">_xlfn.IFNA(INDEX($AK$1:$AK$50,MATCH(M7,$AM$1:$AM$50,0),1),"")</f>
        <v/>
      </c>
      <c r="P7" s="41" t="str">
        <f aca="false">_xlfn.IFNA(INDEX(Équipe!$B$3:$B$52,MATCH(N7,Équipe!$A$3:$A$52,0),1),"")</f>
        <v/>
      </c>
      <c r="Q7" s="41" t="str">
        <f aca="false">_xlfn.IFNA(INDEX(Équipe!$B$3:$B$52,MATCH(O7,Équipe!$A$3:$A$52,0),1),"")</f>
        <v/>
      </c>
      <c r="R7" s="41" t="str">
        <f aca="false">_xlfn.IFNA(INDEX($AJ$1:$AJ$50,MATCH(V7,$AM$1:$AM$50,0),1),"")</f>
        <v/>
      </c>
      <c r="S7" s="41" t="str">
        <f aca="false">_xlfn.IFNA(INDEX($AK$1:$AK$50,MATCH(V7,$AM$1:$AM$50,0),1),"")</f>
        <v/>
      </c>
      <c r="T7" s="41" t="str">
        <f aca="false">_xlfn.IFNA(INDEX(Équipe!$B$3:$B$52,MATCH(R7,Équipe!$A$3:$A$52,0),1),"")</f>
        <v/>
      </c>
      <c r="U7" s="41" t="str">
        <f aca="false">_xlfn.IFNA(INDEX(Équipe!$B$3:$B$52,MATCH(S7,Équipe!$A$3:$A$52,0),1),"")</f>
        <v/>
      </c>
      <c r="V7" s="33" t="str">
        <f aca="false">IF(ROW(V7)&lt;=QUOTIENT(COUNTA($AJ$1:$AJ$50)-COUNTBLANK($AJ$1:$AJ$50),2)+MOD(COUNTA($AJ$1:$AJ$50)-COUNTBLANK($AJ$1:$AJ$50),2)+3,M7+1,"")</f>
        <v/>
      </c>
      <c r="X7" s="33" t="str">
        <f aca="false">IF(ROW(X7)&lt;=QUOTIENT(COUNTA($AE$1:$AE$50)-COUNTBLANK($AE$1:$AE$50),2)+MOD(COUNTA($AE$1:$AE$50)-COUNTBLANK($AE$1:$AE$50),2)+2,IF(ROW(X7)&lt;&gt;3,X6+2,1),"")</f>
        <v/>
      </c>
      <c r="Y7" s="40" t="str">
        <f aca="false">_xlfn.IFNA(INDEX($AE$1:$AE$50,MATCH(X7,$AG$1:$AG$50,0),1),"")</f>
        <v/>
      </c>
      <c r="Z7" s="40" t="str">
        <f aca="false">_xlfn.IFNA(INDEX(Équipe!$B$3:$B$52,MATCH(Y7,Équipe!$A$3:$A$52,0),1),"")</f>
        <v/>
      </c>
      <c r="AA7" s="40" t="str">
        <f aca="false">_xlfn.IFNA(INDEX($AE$1:$AE$50,MATCH(AC7,$AG$1:$AG$50,0),1),"")</f>
        <v/>
      </c>
      <c r="AB7" s="40" t="str">
        <f aca="false">_xlfn.IFNA(INDEX(Équipe!$B$3:$B$52,MATCH(AA7,Équipe!$A$3:$A$52,0),1),"")</f>
        <v/>
      </c>
      <c r="AC7" s="33" t="str">
        <f aca="false">IF(ROW(AC7)&lt;=QUOTIENT(COUNTA($AE$1:$AE$50)-COUNTBLANK($AE$1:$AE$50),2)+MOD(COUNTA($AE$1:$AE$50)-COUNTBLANK($AE$1:$AE$50),2)+2,X7+1,"")</f>
        <v/>
      </c>
      <c r="AE7" s="26" t="str">
        <f aca="false">IF(Équipe!B9&lt;&gt;0,Équipe!A9,"")</f>
        <v/>
      </c>
      <c r="AF7" s="26" t="str">
        <f aca="true">IF(Équipe!B9&lt;&gt;0,RAND(),"")</f>
        <v/>
      </c>
      <c r="AG7" s="26" t="str">
        <f aca="true">IF(Équipe!B9&lt;&gt;0,RANK(AF7,$AF$1:INDIRECT("$AF$"&amp;0+COUNTA(AE$1:AE$50)+1-COUNTBLANK(AE$1:AE$50))),"")</f>
        <v/>
      </c>
      <c r="AJ7" s="26" t="str">
        <f aca="false">IF(AND(Y9&lt;&gt;0,Y9&lt;&gt;""),Y9,"")</f>
        <v/>
      </c>
      <c r="AK7" s="26" t="str">
        <f aca="false">IF(AND(AA9&lt;&gt;0,AA9&lt;&gt;""),AA9,"")</f>
        <v/>
      </c>
      <c r="AL7" s="26" t="str">
        <f aca="true">IF(AND(AJ7&lt;&gt;"-",AJ7&lt;&gt;""),RAND(),"")</f>
        <v/>
      </c>
      <c r="AM7" s="26" t="str">
        <f aca="true">IF(AND(AJ7&lt;&gt;0,AJ7&lt;&gt;""),RANK(AL7,$AL$1:INDIRECT("$AL$"&amp;0+COUNTA(AJ$1:AJ$50)+1-COUNTBLANK(AJ$1:AJ$50))),"")</f>
        <v/>
      </c>
    </row>
    <row r="8" customFormat="false" ht="31.8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5"/>
      <c r="G8" s="36"/>
      <c r="H8" s="35"/>
      <c r="I8" s="36"/>
      <c r="J8" s="37"/>
      <c r="K8" s="37"/>
      <c r="M8" s="33" t="str">
        <f aca="false">IF(ROW(M8)&lt;=QUOTIENT(COUNTA($AJ$1:$AJ$50)-COUNTBLANK($AJ$1:$AJ$50),2)+MOD(COUNTA($AJ$1:$AJ$50)-COUNTBLANK($AJ$1:$AJ$50),2)+3,IF(ROW(M8)&lt;&gt;4,M7+2,1),"")</f>
        <v/>
      </c>
      <c r="N8" s="41" t="str">
        <f aca="false">_xlfn.IFNA(INDEX($AJ$1:$AJ$50,MATCH(M8,$AM$1:$AM$50,0),1),"")</f>
        <v/>
      </c>
      <c r="O8" s="41" t="str">
        <f aca="false">_xlfn.IFNA(INDEX($AK$1:$AK$50,MATCH(M8,$AM$1:$AM$50,0),1),"")</f>
        <v/>
      </c>
      <c r="P8" s="41" t="str">
        <f aca="false">_xlfn.IFNA(INDEX(Équipe!$B$3:$B$52,MATCH(N8,Équipe!$A$3:$A$52,0),1),"")</f>
        <v/>
      </c>
      <c r="Q8" s="41" t="str">
        <f aca="false">_xlfn.IFNA(INDEX(Équipe!$B$3:$B$52,MATCH(O8,Équipe!$A$3:$A$52,0),1),"")</f>
        <v/>
      </c>
      <c r="R8" s="41" t="str">
        <f aca="false">_xlfn.IFNA(INDEX($AJ$1:$AJ$50,MATCH(V8,$AM$1:$AM$50,0),1),"")</f>
        <v/>
      </c>
      <c r="S8" s="41" t="str">
        <f aca="false">_xlfn.IFNA(INDEX($AK$1:$AK$50,MATCH(V8,$AM$1:$AM$50,0),1),"")</f>
        <v/>
      </c>
      <c r="T8" s="41" t="str">
        <f aca="false">_xlfn.IFNA(INDEX(Équipe!$B$3:$B$52,MATCH(R8,Équipe!$A$3:$A$52,0),1),"")</f>
        <v/>
      </c>
      <c r="U8" s="41" t="str">
        <f aca="false">_xlfn.IFNA(INDEX(Équipe!$B$3:$B$52,MATCH(S8,Équipe!$A$3:$A$52,0),1),"")</f>
        <v/>
      </c>
      <c r="V8" s="33" t="str">
        <f aca="false">IF(ROW(V8)&lt;=QUOTIENT(COUNTA($AJ$1:$AJ$50)-COUNTBLANK($AJ$1:$AJ$50),2)+MOD(COUNTA($AJ$1:$AJ$50)-COUNTBLANK($AJ$1:$AJ$50),2)+3,M8+1,"")</f>
        <v/>
      </c>
      <c r="X8" s="33" t="str">
        <f aca="false">IF(ROW(X8)&lt;=QUOTIENT(COUNTA($AE$1:$AE$50)-COUNTBLANK($AE$1:$AE$50),2)+MOD(COUNTA($AE$1:$AE$50)-COUNTBLANK($AE$1:$AE$50),2)+2,IF(ROW(X8)&lt;&gt;3,X7+2,1),"")</f>
        <v/>
      </c>
      <c r="Y8" s="40" t="str">
        <f aca="false">_xlfn.IFNA(INDEX($AE$1:$AE$50,MATCH(X8,$AG$1:$AG$50,0),1),"")</f>
        <v/>
      </c>
      <c r="Z8" s="40" t="str">
        <f aca="false">_xlfn.IFNA(INDEX(Équipe!$B$3:$B$52,MATCH(Y8,Équipe!$A$3:$A$52,0),1),"")</f>
        <v/>
      </c>
      <c r="AA8" s="40" t="str">
        <f aca="false">_xlfn.IFNA(INDEX($AE$1:$AE$50,MATCH(AC8,$AG$1:$AG$50,0),1),"")</f>
        <v/>
      </c>
      <c r="AB8" s="40" t="str">
        <f aca="false">_xlfn.IFNA(INDEX(Équipe!$B$3:$B$52,MATCH(AA8,Équipe!$A$3:$A$52,0),1),"")</f>
        <v/>
      </c>
      <c r="AC8" s="33" t="str">
        <f aca="false">IF(ROW(AC8)&lt;=QUOTIENT(COUNTA($AE$1:$AE$50)-COUNTBLANK($AE$1:$AE$50),2)+MOD(COUNTA($AE$1:$AE$50)-COUNTBLANK($AE$1:$AE$50),2)+2,X8+1,"")</f>
        <v/>
      </c>
      <c r="AE8" s="26" t="str">
        <f aca="false">IF(Équipe!B10&lt;&gt;0,Équipe!A10,"")</f>
        <v/>
      </c>
      <c r="AF8" s="26" t="str">
        <f aca="true">IF(Équipe!B10&lt;&gt;0,RAND(),"")</f>
        <v/>
      </c>
      <c r="AG8" s="26" t="str">
        <f aca="true">IF(Équipe!B10&lt;&gt;0,RANK(AF8,$AF$1:INDIRECT("$AF$"&amp;0+COUNTA(AE$1:AE$50)+1-COUNTBLANK(AE$1:AE$50))),"")</f>
        <v/>
      </c>
      <c r="AJ8" s="26" t="str">
        <f aca="false">IF(AND(Y10&lt;&gt;0,Y10&lt;&gt;""),Y10,"")</f>
        <v/>
      </c>
      <c r="AK8" s="26" t="str">
        <f aca="false">IF(AND(AA10&lt;&gt;0,AA10&lt;&gt;""),AA10,"")</f>
        <v/>
      </c>
      <c r="AL8" s="26" t="str">
        <f aca="true">IF(AND(AJ8&lt;&gt;"-",AJ8&lt;&gt;""),RAND(),"")</f>
        <v/>
      </c>
      <c r="AM8" s="26" t="str">
        <f aca="true">IF(AND(AJ8&lt;&gt;0,AJ8&lt;&gt;""),RANK(AL8,$AL$1:INDIRECT("$AL$"&amp;0+COUNTA(AJ$1:AJ$50)+1-COUNTBLANK(AJ$1:AJ$50))),"")</f>
        <v/>
      </c>
    </row>
    <row r="9" customFormat="false" ht="31.8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5"/>
      <c r="G9" s="36"/>
      <c r="H9" s="35"/>
      <c r="I9" s="36"/>
      <c r="J9" s="37"/>
      <c r="K9" s="37"/>
      <c r="M9" s="33" t="str">
        <f aca="false">IF(ROW(M9)&lt;=QUOTIENT(COUNTA($AJ$1:$AJ$50)-COUNTBLANK($AJ$1:$AJ$50),2)+MOD(COUNTA($AJ$1:$AJ$50)-COUNTBLANK($AJ$1:$AJ$50),2)+3,IF(ROW(M9)&lt;&gt;4,M8+2,1),"")</f>
        <v/>
      </c>
      <c r="N9" s="41" t="str">
        <f aca="false">_xlfn.IFNA(INDEX($AJ$1:$AJ$50,MATCH(M9,$AM$1:$AM$50,0),1),"")</f>
        <v/>
      </c>
      <c r="O9" s="41" t="str">
        <f aca="false">_xlfn.IFNA(INDEX($AK$1:$AK$50,MATCH(M9,$AM$1:$AM$50,0),1),"")</f>
        <v/>
      </c>
      <c r="P9" s="41" t="str">
        <f aca="false">_xlfn.IFNA(INDEX(Équipe!$B$3:$B$52,MATCH(N9,Équipe!$A$3:$A$52,0),1),"")</f>
        <v/>
      </c>
      <c r="Q9" s="41" t="str">
        <f aca="false">_xlfn.IFNA(INDEX(Équipe!$B$3:$B$52,MATCH(O9,Équipe!$A$3:$A$52,0),1),"")</f>
        <v/>
      </c>
      <c r="R9" s="41" t="str">
        <f aca="false">_xlfn.IFNA(INDEX($AJ$1:$AJ$50,MATCH(V9,$AM$1:$AM$50,0),1),"")</f>
        <v/>
      </c>
      <c r="S9" s="41" t="str">
        <f aca="false">_xlfn.IFNA(INDEX($AK$1:$AK$50,MATCH(V9,$AM$1:$AM$50,0),1),"")</f>
        <v/>
      </c>
      <c r="T9" s="41" t="str">
        <f aca="false">_xlfn.IFNA(INDEX(Équipe!$B$3:$B$52,MATCH(R9,Équipe!$A$3:$A$52,0),1),"")</f>
        <v/>
      </c>
      <c r="U9" s="41" t="str">
        <f aca="false">_xlfn.IFNA(INDEX(Équipe!$B$3:$B$52,MATCH(S9,Équipe!$A$3:$A$52,0),1),"")</f>
        <v/>
      </c>
      <c r="V9" s="33" t="str">
        <f aca="false">IF(ROW(V9)&lt;=QUOTIENT(COUNTA($AJ$1:$AJ$50)-COUNTBLANK($AJ$1:$AJ$50),2)+MOD(COUNTA($AJ$1:$AJ$50)-COUNTBLANK($AJ$1:$AJ$50),2)+3,M9+1,"")</f>
        <v/>
      </c>
      <c r="X9" s="33" t="str">
        <f aca="false">IF(ROW(X9)&lt;=QUOTIENT(COUNTA($AE$1:$AE$50)-COUNTBLANK($AE$1:$AE$50),2)+MOD(COUNTA($AE$1:$AE$50)-COUNTBLANK($AE$1:$AE$50),2)+2,IF(ROW(X9)&lt;&gt;3,X8+2,1),"")</f>
        <v/>
      </c>
      <c r="Y9" s="40" t="str">
        <f aca="false">_xlfn.IFNA(INDEX($AE$1:$AE$50,MATCH(X9,$AG$1:$AG$50,0),1),"")</f>
        <v/>
      </c>
      <c r="Z9" s="40" t="str">
        <f aca="false">_xlfn.IFNA(INDEX(Équipe!$B$3:$B$52,MATCH(Y9,Équipe!$A$3:$A$52,0),1),"")</f>
        <v/>
      </c>
      <c r="AA9" s="40" t="str">
        <f aca="false">_xlfn.IFNA(INDEX($AE$1:$AE$50,MATCH(AC9,$AG$1:$AG$50,0),1),"")</f>
        <v/>
      </c>
      <c r="AB9" s="40" t="str">
        <f aca="false">_xlfn.IFNA(INDEX(Équipe!$B$3:$B$52,MATCH(AA9,Équipe!$A$3:$A$52,0),1),"")</f>
        <v/>
      </c>
      <c r="AC9" s="33" t="str">
        <f aca="false">IF(ROW(AC9)&lt;=QUOTIENT(COUNTA($AE$1:$AE$50)-COUNTBLANK($AE$1:$AE$50),2)+MOD(COUNTA($AE$1:$AE$50)-COUNTBLANK($AE$1:$AE$50),2)+2,X9+1,"")</f>
        <v/>
      </c>
      <c r="AE9" s="26" t="str">
        <f aca="false">IF(Équipe!B11&lt;&gt;0,Équipe!A11,"")</f>
        <v/>
      </c>
      <c r="AF9" s="26" t="str">
        <f aca="true">IF(Équipe!B11&lt;&gt;0,RAND(),"")</f>
        <v/>
      </c>
      <c r="AG9" s="26" t="str">
        <f aca="true">IF(Équipe!B11&lt;&gt;0,RANK(AF9,$AF$1:INDIRECT("$AF$"&amp;0+COUNTA(AE$1:AE$50)+1-COUNTBLANK(AE$1:AE$50))),"")</f>
        <v/>
      </c>
      <c r="AJ9" s="26" t="str">
        <f aca="false">IF(AND(Y11&lt;&gt;0,Y11&lt;&gt;""),Y11,"")</f>
        <v/>
      </c>
      <c r="AK9" s="26" t="str">
        <f aca="false">IF(AND(AA11&lt;&gt;0,AA11&lt;&gt;""),AA11,"")</f>
        <v/>
      </c>
      <c r="AL9" s="26" t="str">
        <f aca="true">IF(AND(AJ9&lt;&gt;"-",AJ9&lt;&gt;""),RAND(),"")</f>
        <v/>
      </c>
      <c r="AM9" s="26" t="str">
        <f aca="true">IF(AND(AJ9&lt;&gt;0,AJ9&lt;&gt;""),RANK(AL9,$AL$1:INDIRECT("$AL$"&amp;0+COUNTA(AJ$1:AJ$50)+1-COUNTBLANK(AJ$1:AJ$50))),"")</f>
        <v/>
      </c>
    </row>
    <row r="10" customFormat="false" ht="31.8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5"/>
      <c r="G10" s="36"/>
      <c r="H10" s="35"/>
      <c r="I10" s="36"/>
      <c r="J10" s="37"/>
      <c r="K10" s="37"/>
      <c r="M10" s="33" t="str">
        <f aca="false">IF(ROW(M10)&lt;=QUOTIENT(COUNTA($AJ$1:$AJ$50)-COUNTBLANK($AJ$1:$AJ$50),2)+MOD(COUNTA($AJ$1:$AJ$50)-COUNTBLANK($AJ$1:$AJ$50),2)+3,IF(ROW(M10)&lt;&gt;4,M9+2,1),"")</f>
        <v/>
      </c>
      <c r="N10" s="41" t="str">
        <f aca="false">_xlfn.IFNA(INDEX($AJ$1:$AJ$50,MATCH(M10,$AM$1:$AM$50,0),1),"")</f>
        <v/>
      </c>
      <c r="O10" s="41" t="str">
        <f aca="false">_xlfn.IFNA(INDEX($AK$1:$AK$50,MATCH(M10,$AM$1:$AM$50,0),1),"")</f>
        <v/>
      </c>
      <c r="P10" s="41" t="str">
        <f aca="false">_xlfn.IFNA(INDEX(Équipe!$B$3:$B$52,MATCH(N10,Équipe!$A$3:$A$52,0),1),"")</f>
        <v/>
      </c>
      <c r="Q10" s="41" t="str">
        <f aca="false">_xlfn.IFNA(INDEX(Équipe!$B$3:$B$52,MATCH(O10,Équipe!$A$3:$A$52,0),1),"")</f>
        <v/>
      </c>
      <c r="R10" s="41" t="str">
        <f aca="false">_xlfn.IFNA(INDEX($AJ$1:$AJ$50,MATCH(V10,$AM$1:$AM$50,0),1),"")</f>
        <v/>
      </c>
      <c r="S10" s="41" t="str">
        <f aca="false">_xlfn.IFNA(INDEX($AK$1:$AK$50,MATCH(V10,$AM$1:$AM$50,0),1),"")</f>
        <v/>
      </c>
      <c r="T10" s="41" t="str">
        <f aca="false">_xlfn.IFNA(INDEX(Équipe!$B$3:$B$52,MATCH(R10,Équipe!$A$3:$A$52,0),1),"")</f>
        <v/>
      </c>
      <c r="U10" s="41" t="str">
        <f aca="false">_xlfn.IFNA(INDEX(Équipe!$B$3:$B$52,MATCH(S10,Équipe!$A$3:$A$52,0),1),"")</f>
        <v/>
      </c>
      <c r="V10" s="33" t="str">
        <f aca="false">IF(ROW(V10)&lt;=QUOTIENT(COUNTA($AJ$1:$AJ$50)-COUNTBLANK($AJ$1:$AJ$50),2)+MOD(COUNTA($AJ$1:$AJ$50)-COUNTBLANK($AJ$1:$AJ$50),2)+3,M10+1,"")</f>
        <v/>
      </c>
      <c r="X10" s="33" t="str">
        <f aca="false">IF(ROW(X10)&lt;=QUOTIENT(COUNTA($AE$1:$AE$50)-COUNTBLANK($AE$1:$AE$50),2)+MOD(COUNTA($AE$1:$AE$50)-COUNTBLANK($AE$1:$AE$50),2)+2,IF(ROW(X10)&lt;&gt;3,X9+2,1),"")</f>
        <v/>
      </c>
      <c r="Y10" s="40" t="str">
        <f aca="false">_xlfn.IFNA(INDEX($AE$1:$AE$50,MATCH(X10,$AG$1:$AG$50,0),1),"")</f>
        <v/>
      </c>
      <c r="Z10" s="40" t="str">
        <f aca="false">_xlfn.IFNA(INDEX(Équipe!$B$3:$B$52,MATCH(Y10,Équipe!$A$3:$A$52,0),1),"")</f>
        <v/>
      </c>
      <c r="AA10" s="40" t="str">
        <f aca="false">_xlfn.IFNA(INDEX($AE$1:$AE$50,MATCH(AC10,$AG$1:$AG$50,0),1),"")</f>
        <v/>
      </c>
      <c r="AB10" s="40" t="str">
        <f aca="false">_xlfn.IFNA(INDEX(Équipe!$B$3:$B$52,MATCH(AA10,Équipe!$A$3:$A$52,0),1),"")</f>
        <v/>
      </c>
      <c r="AC10" s="33" t="str">
        <f aca="false">IF(ROW(AC10)&lt;=QUOTIENT(COUNTA($AE$1:$AE$50)-COUNTBLANK($AE$1:$AE$50),2)+MOD(COUNTA($AE$1:$AE$50)-COUNTBLANK($AE$1:$AE$50),2)+2,X10+1,"")</f>
        <v/>
      </c>
      <c r="AE10" s="26" t="str">
        <f aca="false">IF(Équipe!B12&lt;&gt;0,Équipe!A12,"")</f>
        <v/>
      </c>
      <c r="AF10" s="26" t="str">
        <f aca="true">IF(Équipe!B12&lt;&gt;0,RAND(),"")</f>
        <v/>
      </c>
      <c r="AG10" s="26" t="str">
        <f aca="true">IF(Équipe!B12&lt;&gt;0,RANK(AF10,$AF$1:INDIRECT("$AF$"&amp;0+COUNTA(AE$1:AE$50)+1-COUNTBLANK(AE$1:AE$50))),"")</f>
        <v/>
      </c>
      <c r="AJ10" s="26" t="str">
        <f aca="false">IF(AND(Y12&lt;&gt;0,Y12&lt;&gt;""),Y12,"")</f>
        <v/>
      </c>
      <c r="AK10" s="26" t="str">
        <f aca="false">IF(AND(AA12&lt;&gt;0,AA12&lt;&gt;""),AA12,"")</f>
        <v/>
      </c>
      <c r="AL10" s="26" t="str">
        <f aca="true">IF(AND(AJ10&lt;&gt;"-",AJ10&lt;&gt;""),RAND(),"")</f>
        <v/>
      </c>
      <c r="AM10" s="26" t="str">
        <f aca="true">IF(AND(AJ10&lt;&gt;0,AJ10&lt;&gt;""),RANK(AL10,$AL$1:INDIRECT("$AL$"&amp;0+COUNTA(AJ$1:AJ$50)+1-COUNTBLANK(AJ$1:AJ$50))),"")</f>
        <v/>
      </c>
    </row>
    <row r="11" customFormat="false" ht="31.8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5"/>
      <c r="G11" s="36"/>
      <c r="H11" s="35"/>
      <c r="I11" s="36"/>
      <c r="J11" s="37"/>
      <c r="K11" s="37"/>
      <c r="M11" s="33" t="str">
        <f aca="false">IF(ROW(M11)&lt;=QUOTIENT(COUNTA($AJ$1:$AJ$50)-COUNTBLANK($AJ$1:$AJ$50),2)+MOD(COUNTA($AJ$1:$AJ$50)-COUNTBLANK($AJ$1:$AJ$50),2)+3,IF(ROW(M11)&lt;&gt;4,M10+2,1),"")</f>
        <v/>
      </c>
      <c r="N11" s="41" t="str">
        <f aca="false">_xlfn.IFNA(INDEX($AJ$1:$AJ$50,MATCH(M11,$AM$1:$AM$50,0),1),"")</f>
        <v/>
      </c>
      <c r="O11" s="41" t="str">
        <f aca="false">_xlfn.IFNA(INDEX($AK$1:$AK$50,MATCH(M11,$AM$1:$AM$50,0),1),"")</f>
        <v/>
      </c>
      <c r="P11" s="41" t="str">
        <f aca="false">_xlfn.IFNA(INDEX(Équipe!$B$3:$B$52,MATCH(N11,Équipe!$A$3:$A$52,0),1),"")</f>
        <v/>
      </c>
      <c r="Q11" s="41" t="str">
        <f aca="false">_xlfn.IFNA(INDEX(Équipe!$B$3:$B$52,MATCH(O11,Équipe!$A$3:$A$52,0),1),"")</f>
        <v/>
      </c>
      <c r="R11" s="41" t="str">
        <f aca="false">_xlfn.IFNA(INDEX($AJ$1:$AJ$50,MATCH(V11,$AM$1:$AM$50,0),1),"")</f>
        <v/>
      </c>
      <c r="S11" s="41" t="str">
        <f aca="false">_xlfn.IFNA(INDEX($AK$1:$AK$50,MATCH(V11,$AM$1:$AM$50,0),1),"")</f>
        <v/>
      </c>
      <c r="T11" s="41" t="str">
        <f aca="false">_xlfn.IFNA(INDEX(Équipe!$B$3:$B$52,MATCH(R11,Équipe!$A$3:$A$52,0),1),"")</f>
        <v/>
      </c>
      <c r="U11" s="41" t="str">
        <f aca="false">_xlfn.IFNA(INDEX(Équipe!$B$3:$B$52,MATCH(S11,Équipe!$A$3:$A$52,0),1),"")</f>
        <v/>
      </c>
      <c r="V11" s="33" t="str">
        <f aca="false">IF(ROW(V11)&lt;=QUOTIENT(COUNTA($AJ$1:$AJ$50)-COUNTBLANK($AJ$1:$AJ$50),2)+MOD(COUNTA($AJ$1:$AJ$50)-COUNTBLANK($AJ$1:$AJ$50),2)+3,M11+1,"")</f>
        <v/>
      </c>
      <c r="X11" s="33" t="str">
        <f aca="false">IF(ROW(X11)&lt;=QUOTIENT(COUNTA($AE$1:$AE$50)-COUNTBLANK($AE$1:$AE$50),2)+MOD(COUNTA($AE$1:$AE$50)-COUNTBLANK($AE$1:$AE$50),2)+2,IF(ROW(X11)&lt;&gt;3,X10+2,1),"")</f>
        <v/>
      </c>
      <c r="Y11" s="40" t="str">
        <f aca="false">_xlfn.IFNA(INDEX($AE$1:$AE$50,MATCH(X11,$AG$1:$AG$50,0),1),"")</f>
        <v/>
      </c>
      <c r="Z11" s="40" t="str">
        <f aca="false">_xlfn.IFNA(INDEX(Équipe!$B$3:$B$52,MATCH(Y11,Équipe!$A$3:$A$52,0),1),"")</f>
        <v/>
      </c>
      <c r="AA11" s="40" t="str">
        <f aca="false">_xlfn.IFNA(INDEX($AE$1:$AE$50,MATCH(AC11,$AG$1:$AG$50,0),1),"")</f>
        <v/>
      </c>
      <c r="AB11" s="40" t="str">
        <f aca="false">_xlfn.IFNA(INDEX(Équipe!$B$3:$B$52,MATCH(AA11,Équipe!$A$3:$A$52,0),1),"")</f>
        <v/>
      </c>
      <c r="AC11" s="33" t="str">
        <f aca="false">IF(ROW(AC11)&lt;=QUOTIENT(COUNTA($AE$1:$AE$50)-COUNTBLANK($AE$1:$AE$50),2)+MOD(COUNTA($AE$1:$AE$50)-COUNTBLANK($AE$1:$AE$50),2)+2,X11+1,"")</f>
        <v/>
      </c>
      <c r="AE11" s="26" t="str">
        <f aca="false">IF(Équipe!B13&lt;&gt;0,Équipe!A13,"")</f>
        <v/>
      </c>
      <c r="AF11" s="26" t="str">
        <f aca="true">IF(Équipe!B13&lt;&gt;0,RAND(),"")</f>
        <v/>
      </c>
      <c r="AG11" s="26" t="str">
        <f aca="true">IF(Équipe!B13&lt;&gt;0,RANK(AF11,$AF$1:INDIRECT("$AF$"&amp;0+COUNTA(AE$1:AE$50)+1-COUNTBLANK(AE$1:AE$50))),"")</f>
        <v/>
      </c>
      <c r="AJ11" s="26" t="str">
        <f aca="false">IF(AND(Y13&lt;&gt;0,Y13&lt;&gt;""),Y13,"")</f>
        <v/>
      </c>
      <c r="AK11" s="26" t="str">
        <f aca="false">IF(AND(AA13&lt;&gt;0,AA13&lt;&gt;""),AA13,"")</f>
        <v/>
      </c>
      <c r="AL11" s="26" t="str">
        <f aca="true">IF(AND(AJ11&lt;&gt;"-",AJ11&lt;&gt;""),RAND(),"")</f>
        <v/>
      </c>
      <c r="AM11" s="26" t="str">
        <f aca="true">IF(AND(AJ11&lt;&gt;0,AJ11&lt;&gt;""),RANK(AL11,$AL$1:INDIRECT("$AL$"&amp;0+COUNTA(AJ$1:AJ$50)+1-COUNTBLANK(AJ$1:AJ$50))),"")</f>
        <v/>
      </c>
    </row>
    <row r="12" customFormat="false" ht="31.8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5"/>
      <c r="G12" s="36"/>
      <c r="H12" s="35"/>
      <c r="I12" s="36"/>
      <c r="J12" s="37"/>
      <c r="K12" s="37"/>
      <c r="M12" s="33" t="str">
        <f aca="false">IF(ROW(M12)&lt;=QUOTIENT(COUNTA($AJ$1:$AJ$50)-COUNTBLANK($AJ$1:$AJ$50),2)+MOD(COUNTA($AJ$1:$AJ$50)-COUNTBLANK($AJ$1:$AJ$50),2)+3,IF(ROW(M12)&lt;&gt;4,M11+2,1),"")</f>
        <v/>
      </c>
      <c r="N12" s="41" t="str">
        <f aca="false">_xlfn.IFNA(INDEX($AJ$1:$AJ$50,MATCH(M12,$AM$1:$AM$50,0),1),"")</f>
        <v/>
      </c>
      <c r="O12" s="41" t="str">
        <f aca="false">_xlfn.IFNA(INDEX($AK$1:$AK$50,MATCH(M12,$AM$1:$AM$50,0),1),"")</f>
        <v/>
      </c>
      <c r="P12" s="41" t="str">
        <f aca="false">_xlfn.IFNA(INDEX(Équipe!$B$3:$B$52,MATCH(N12,Équipe!$A$3:$A$52,0),1),"")</f>
        <v/>
      </c>
      <c r="Q12" s="41" t="str">
        <f aca="false">_xlfn.IFNA(INDEX(Équipe!$B$3:$B$52,MATCH(O12,Équipe!$A$3:$A$52,0),1),"")</f>
        <v/>
      </c>
      <c r="R12" s="41" t="str">
        <f aca="false">_xlfn.IFNA(INDEX($AJ$1:$AJ$50,MATCH(V12,$AM$1:$AM$50,0),1),"")</f>
        <v/>
      </c>
      <c r="S12" s="41" t="str">
        <f aca="false">_xlfn.IFNA(INDEX($AK$1:$AK$50,MATCH(V12,$AM$1:$AM$50,0),1),"")</f>
        <v/>
      </c>
      <c r="T12" s="41" t="str">
        <f aca="false">_xlfn.IFNA(INDEX(Équipe!$B$3:$B$52,MATCH(R12,Équipe!$A$3:$A$52,0),1),"")</f>
        <v/>
      </c>
      <c r="U12" s="41" t="str">
        <f aca="false">_xlfn.IFNA(INDEX(Équipe!$B$3:$B$52,MATCH(S12,Équipe!$A$3:$A$52,0),1),"")</f>
        <v/>
      </c>
      <c r="V12" s="33" t="str">
        <f aca="false">IF(ROW(V12)&lt;=QUOTIENT(COUNTA($AJ$1:$AJ$50)-COUNTBLANK($AJ$1:$AJ$50),2)+MOD(COUNTA($AJ$1:$AJ$50)-COUNTBLANK($AJ$1:$AJ$50),2)+3,M12+1,"")</f>
        <v/>
      </c>
      <c r="X12" s="33" t="str">
        <f aca="false">IF(ROW(X12)&lt;=QUOTIENT(COUNTA($AE$1:$AE$50)-COUNTBLANK($AE$1:$AE$50),2)+MOD(COUNTA($AE$1:$AE$50)-COUNTBLANK($AE$1:$AE$50),2)+2,IF(ROW(X12)&lt;&gt;3,X11+2,1),"")</f>
        <v/>
      </c>
      <c r="Y12" s="40" t="str">
        <f aca="false">_xlfn.IFNA(INDEX($AE$1:$AE$50,MATCH(X12,$AG$1:$AG$50,0),1),"")</f>
        <v/>
      </c>
      <c r="Z12" s="40" t="str">
        <f aca="false">_xlfn.IFNA(INDEX(Équipe!$B$3:$B$52,MATCH(Y12,Équipe!$A$3:$A$52,0),1),"")</f>
        <v/>
      </c>
      <c r="AA12" s="40" t="str">
        <f aca="false">_xlfn.IFNA(INDEX($AE$1:$AE$50,MATCH(AC12,$AG$1:$AG$50,0),1),"")</f>
        <v/>
      </c>
      <c r="AB12" s="40" t="str">
        <f aca="false">_xlfn.IFNA(INDEX(Équipe!$B$3:$B$52,MATCH(AA12,Équipe!$A$3:$A$52,0),1),"")</f>
        <v/>
      </c>
      <c r="AC12" s="33" t="str">
        <f aca="false">IF(ROW(AC12)&lt;=QUOTIENT(COUNTA($AE$1:$AE$50)-COUNTBLANK($AE$1:$AE$50),2)+MOD(COUNTA($AE$1:$AE$50)-COUNTBLANK($AE$1:$AE$50),2)+2,X12+1,"")</f>
        <v/>
      </c>
      <c r="AE12" s="26" t="str">
        <f aca="false">IF(Équipe!B14&lt;&gt;0,Équipe!A14,"")</f>
        <v/>
      </c>
      <c r="AF12" s="26" t="str">
        <f aca="true">IF(Équipe!B14&lt;&gt;0,RAND(),"")</f>
        <v/>
      </c>
      <c r="AG12" s="26" t="str">
        <f aca="true">IF(Équipe!B14&lt;&gt;0,RANK(AF12,$AF$1:INDIRECT("$AF$"&amp;0+COUNTA(AE$1:AE$50)+1-COUNTBLANK(AE$1:AE$50))),"")</f>
        <v/>
      </c>
      <c r="AJ12" s="26" t="str">
        <f aca="false">IF(AND(Y14&lt;&gt;0,Y14&lt;&gt;""),Y14,"")</f>
        <v/>
      </c>
      <c r="AK12" s="26" t="str">
        <f aca="false">IF(AND(AA14&lt;&gt;0,AA14&lt;&gt;""),AA14,"")</f>
        <v/>
      </c>
      <c r="AL12" s="26" t="str">
        <f aca="true">IF(AND(AJ12&lt;&gt;"-",AJ12&lt;&gt;""),RAND(),"")</f>
        <v/>
      </c>
      <c r="AM12" s="26" t="str">
        <f aca="true">IF(AND(AJ12&lt;&gt;0,AJ12&lt;&gt;""),RANK(AL12,$AL$1:INDIRECT("$AL$"&amp;0+COUNTA(AJ$1:AJ$50)+1-COUNTBLANK(AJ$1:AJ$50))),"")</f>
        <v/>
      </c>
    </row>
    <row r="13" customFormat="false" ht="31.8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5"/>
      <c r="G13" s="36"/>
      <c r="H13" s="35"/>
      <c r="I13" s="36"/>
      <c r="J13" s="37"/>
      <c r="K13" s="37"/>
      <c r="M13" s="33" t="str">
        <f aca="false">IF(ROW(M13)&lt;=QUOTIENT(COUNTA($AJ$1:$AJ$50)-COUNTBLANK($AJ$1:$AJ$50),2)+MOD(COUNTA($AJ$1:$AJ$50)-COUNTBLANK($AJ$1:$AJ$50),2)+3,IF(ROW(M13)&lt;&gt;4,M12+2,1),"")</f>
        <v/>
      </c>
      <c r="N13" s="41" t="str">
        <f aca="false">_xlfn.IFNA(INDEX($AJ$1:$AJ$50,MATCH(M13,$AM$1:$AM$50,0),1),"")</f>
        <v/>
      </c>
      <c r="O13" s="41" t="str">
        <f aca="false">_xlfn.IFNA(INDEX($AK$1:$AK$50,MATCH(M13,$AM$1:$AM$50,0),1),"")</f>
        <v/>
      </c>
      <c r="P13" s="41" t="str">
        <f aca="false">_xlfn.IFNA(INDEX(Équipe!$B$3:$B$52,MATCH(N13,Équipe!$A$3:$A$52,0),1),"")</f>
        <v/>
      </c>
      <c r="Q13" s="41" t="str">
        <f aca="false">_xlfn.IFNA(INDEX(Équipe!$B$3:$B$52,MATCH(O13,Équipe!$A$3:$A$52,0),1),"")</f>
        <v/>
      </c>
      <c r="R13" s="41" t="str">
        <f aca="false">_xlfn.IFNA(INDEX($AJ$1:$AJ$50,MATCH(V13,$AM$1:$AM$50,0),1),"")</f>
        <v/>
      </c>
      <c r="S13" s="41" t="str">
        <f aca="false">_xlfn.IFNA(INDEX($AK$1:$AK$50,MATCH(V13,$AM$1:$AM$50,0),1),"")</f>
        <v/>
      </c>
      <c r="T13" s="41" t="str">
        <f aca="false">_xlfn.IFNA(INDEX(Équipe!$B$3:$B$52,MATCH(R13,Équipe!$A$3:$A$52,0),1),"")</f>
        <v/>
      </c>
      <c r="U13" s="41" t="str">
        <f aca="false">_xlfn.IFNA(INDEX(Équipe!$B$3:$B$52,MATCH(S13,Équipe!$A$3:$A$52,0),1),"")</f>
        <v/>
      </c>
      <c r="V13" s="33" t="str">
        <f aca="false">IF(ROW(V13)&lt;=QUOTIENT(COUNTA($AJ$1:$AJ$50)-COUNTBLANK($AJ$1:$AJ$50),2)+MOD(COUNTA($AJ$1:$AJ$50)-COUNTBLANK($AJ$1:$AJ$50),2)+3,M13+1,"")</f>
        <v/>
      </c>
      <c r="X13" s="33" t="str">
        <f aca="false">IF(ROW(X13)&lt;=QUOTIENT(COUNTA($AE$1:$AE$50)-COUNTBLANK($AE$1:$AE$50),2)+MOD(COUNTA($AE$1:$AE$50)-COUNTBLANK($AE$1:$AE$50),2)+2,IF(ROW(X13)&lt;&gt;3,X12+2,1),"")</f>
        <v/>
      </c>
      <c r="Y13" s="40" t="str">
        <f aca="false">_xlfn.IFNA(INDEX($AE$1:$AE$50,MATCH(X13,$AG$1:$AG$50,0),1),"")</f>
        <v/>
      </c>
      <c r="Z13" s="40" t="str">
        <f aca="false">_xlfn.IFNA(INDEX(Équipe!$B$3:$B$52,MATCH(Y13,Équipe!$A$3:$A$52,0),1),"")</f>
        <v/>
      </c>
      <c r="AA13" s="40" t="str">
        <f aca="false">_xlfn.IFNA(INDEX($AE$1:$AE$50,MATCH(AC13,$AG$1:$AG$50,0),1),"")</f>
        <v/>
      </c>
      <c r="AB13" s="40" t="str">
        <f aca="false">_xlfn.IFNA(INDEX(Équipe!$B$3:$B$52,MATCH(AA13,Équipe!$A$3:$A$52,0),1),"")</f>
        <v/>
      </c>
      <c r="AC13" s="33" t="str">
        <f aca="false">IF(ROW(AC13)&lt;=QUOTIENT(COUNTA($AE$1:$AE$50)-COUNTBLANK($AE$1:$AE$50),2)+MOD(COUNTA($AE$1:$AE$50)-COUNTBLANK($AE$1:$AE$50),2)+2,X13+1,"")</f>
        <v/>
      </c>
      <c r="AE13" s="26" t="str">
        <f aca="false">IF(Équipe!B15&lt;&gt;0,Équipe!A15,"")</f>
        <v/>
      </c>
      <c r="AF13" s="26" t="str">
        <f aca="true">IF(Équipe!B15&lt;&gt;0,RAND(),"")</f>
        <v/>
      </c>
      <c r="AG13" s="26" t="str">
        <f aca="true">IF(Équipe!B15&lt;&gt;0,RANK(AF13,$AF$1:INDIRECT("$AF$"&amp;0+COUNTA(AE$1:AE$50)+1-COUNTBLANK(AE$1:AE$50))),"")</f>
        <v/>
      </c>
      <c r="AJ13" s="26" t="str">
        <f aca="false">IF(AND(Y15&lt;&gt;0,Y15&lt;&gt;""),Y15,"")</f>
        <v/>
      </c>
      <c r="AK13" s="26" t="str">
        <f aca="false">IF(AND(AA15&lt;&gt;0,AA15&lt;&gt;""),AA15,"")</f>
        <v/>
      </c>
      <c r="AL13" s="26" t="str">
        <f aca="true">IF(AND(AJ13&lt;&gt;"-",AJ13&lt;&gt;""),RAND(),"")</f>
        <v/>
      </c>
      <c r="AM13" s="26" t="str">
        <f aca="true">IF(AND(AJ13&lt;&gt;0,AJ13&lt;&gt;""),RANK(AL13,$AL$1:INDIRECT("$AL$"&amp;0+COUNTA(AJ$1:AJ$50)+1-COUNTBLANK(AJ$1:AJ$50))),"")</f>
        <v/>
      </c>
    </row>
    <row r="14" customFormat="false" ht="31.8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5"/>
      <c r="G14" s="36"/>
      <c r="H14" s="35"/>
      <c r="I14" s="36"/>
      <c r="J14" s="37"/>
      <c r="K14" s="37"/>
      <c r="M14" s="33" t="str">
        <f aca="false">IF(ROW(M14)&lt;=QUOTIENT(COUNTA($AJ$1:$AJ$50)-COUNTBLANK($AJ$1:$AJ$50),2)+MOD(COUNTA($AJ$1:$AJ$50)-COUNTBLANK($AJ$1:$AJ$50),2)+3,IF(ROW(M14)&lt;&gt;4,M13+2,1),"")</f>
        <v/>
      </c>
      <c r="N14" s="41" t="str">
        <f aca="false">_xlfn.IFNA(INDEX($AJ$1:$AJ$50,MATCH(M14,$AM$1:$AM$50,0),1),"")</f>
        <v/>
      </c>
      <c r="O14" s="41" t="str">
        <f aca="false">_xlfn.IFNA(INDEX($AK$1:$AK$50,MATCH(M14,$AM$1:$AM$50,0),1),"")</f>
        <v/>
      </c>
      <c r="P14" s="41" t="str">
        <f aca="false">_xlfn.IFNA(INDEX(Équipe!$B$3:$B$52,MATCH(N14,Équipe!$A$3:$A$52,0),1),"")</f>
        <v/>
      </c>
      <c r="Q14" s="41" t="str">
        <f aca="false">_xlfn.IFNA(INDEX(Équipe!$B$3:$B$52,MATCH(O14,Équipe!$A$3:$A$52,0),1),"")</f>
        <v/>
      </c>
      <c r="R14" s="41" t="str">
        <f aca="false">_xlfn.IFNA(INDEX($AJ$1:$AJ$50,MATCH(V14,$AM$1:$AM$50,0),1),"")</f>
        <v/>
      </c>
      <c r="S14" s="41" t="str">
        <f aca="false">_xlfn.IFNA(INDEX($AK$1:$AK$50,MATCH(V14,$AM$1:$AM$50,0),1),"")</f>
        <v/>
      </c>
      <c r="T14" s="41" t="str">
        <f aca="false">_xlfn.IFNA(INDEX(Équipe!$B$3:$B$52,MATCH(R14,Équipe!$A$3:$A$52,0),1),"")</f>
        <v/>
      </c>
      <c r="U14" s="41" t="str">
        <f aca="false">_xlfn.IFNA(INDEX(Équipe!$B$3:$B$52,MATCH(S14,Équipe!$A$3:$A$52,0),1),"")</f>
        <v/>
      </c>
      <c r="V14" s="33" t="str">
        <f aca="false">IF(ROW(V14)&lt;=QUOTIENT(COUNTA($AJ$1:$AJ$50)-COUNTBLANK($AJ$1:$AJ$50),2)+MOD(COUNTA($AJ$1:$AJ$50)-COUNTBLANK($AJ$1:$AJ$50),2)+3,M14+1,"")</f>
        <v/>
      </c>
      <c r="X14" s="33" t="str">
        <f aca="false">IF(ROW(X14)&lt;=QUOTIENT(COUNTA($AE$1:$AE$50)-COUNTBLANK($AE$1:$AE$50),2)+MOD(COUNTA($AE$1:$AE$50)-COUNTBLANK($AE$1:$AE$50),2)+2,IF(ROW(X14)&lt;&gt;3,X13+2,1),"")</f>
        <v/>
      </c>
      <c r="Y14" s="40" t="str">
        <f aca="false">_xlfn.IFNA(INDEX($AE$1:$AE$50,MATCH(X14,$AG$1:$AG$50,0),1),"")</f>
        <v/>
      </c>
      <c r="Z14" s="40" t="str">
        <f aca="false">_xlfn.IFNA(INDEX(Équipe!$B$3:$B$52,MATCH(Y14,Équipe!$A$3:$A$52,0),1),"")</f>
        <v/>
      </c>
      <c r="AA14" s="40" t="str">
        <f aca="false">_xlfn.IFNA(INDEX($AE$1:$AE$50,MATCH(AC14,$AG$1:$AG$50,0),1),"")</f>
        <v/>
      </c>
      <c r="AB14" s="40" t="str">
        <f aca="false">_xlfn.IFNA(INDEX(Équipe!$B$3:$B$52,MATCH(AA14,Équipe!$A$3:$A$52,0),1),"")</f>
        <v/>
      </c>
      <c r="AC14" s="33" t="str">
        <f aca="false">IF(ROW(AC14)&lt;=QUOTIENT(COUNTA($AE$1:$AE$50)-COUNTBLANK($AE$1:$AE$50),2)+MOD(COUNTA($AE$1:$AE$50)-COUNTBLANK($AE$1:$AE$50),2)+2,X14+1,"")</f>
        <v/>
      </c>
      <c r="AE14" s="26" t="str">
        <f aca="false">IF(Équipe!B16&lt;&gt;0,Équipe!A16,"")</f>
        <v/>
      </c>
      <c r="AF14" s="26" t="str">
        <f aca="true">IF(Équipe!B16&lt;&gt;0,RAND(),"")</f>
        <v/>
      </c>
      <c r="AG14" s="26" t="str">
        <f aca="true">IF(Équipe!B16&lt;&gt;0,RANK(AF14,$AF$1:INDIRECT("$AF$"&amp;0+COUNTA(AE$1:AE$50)+1-COUNTBLANK(AE$1:AE$50))),"")</f>
        <v/>
      </c>
      <c r="AJ14" s="26" t="str">
        <f aca="false">IF(AND(Y16&lt;&gt;0,Y16&lt;&gt;""),Y16,"")</f>
        <v/>
      </c>
      <c r="AK14" s="26" t="str">
        <f aca="false">IF(AND(AA16&lt;&gt;0,AA16&lt;&gt;""),AA16,"")</f>
        <v/>
      </c>
      <c r="AL14" s="26" t="str">
        <f aca="true">IF(AND(AJ14&lt;&gt;"-",AJ14&lt;&gt;""),RAND(),"")</f>
        <v/>
      </c>
      <c r="AM14" s="26" t="str">
        <f aca="true">IF(AND(AJ14&lt;&gt;0,AJ14&lt;&gt;""),RANK(AL14,$AL$1:INDIRECT("$AL$"&amp;0+COUNTA(AJ$1:AJ$50)+1-COUNTBLANK(AJ$1:AJ$50))),"")</f>
        <v/>
      </c>
    </row>
    <row r="15" customFormat="false" ht="31.8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/>
      <c r="C15" s="36"/>
      <c r="D15" s="35"/>
      <c r="E15" s="36"/>
      <c r="F15" s="35"/>
      <c r="G15" s="36"/>
      <c r="H15" s="35"/>
      <c r="I15" s="36"/>
      <c r="J15" s="37"/>
      <c r="K15" s="37"/>
      <c r="M15" s="33" t="str">
        <f aca="false">IF(ROW(M15)&lt;=QUOTIENT(COUNTA($AJ$1:$AJ$50)-COUNTBLANK($AJ$1:$AJ$50),2)+MOD(COUNTA($AJ$1:$AJ$50)-COUNTBLANK($AJ$1:$AJ$50),2)+3,IF(ROW(M15)&lt;&gt;4,M14+2,1),"")</f>
        <v/>
      </c>
      <c r="N15" s="41" t="str">
        <f aca="false">_xlfn.IFNA(INDEX($AJ$1:$AJ$50,MATCH(M15,$AM$1:$AM$50,0),1),"")</f>
        <v/>
      </c>
      <c r="O15" s="41" t="str">
        <f aca="false">_xlfn.IFNA(INDEX($AK$1:$AK$50,MATCH(M15,$AM$1:$AM$50,0),1),"")</f>
        <v/>
      </c>
      <c r="P15" s="41" t="str">
        <f aca="false">_xlfn.IFNA(INDEX(Équipe!$B$3:$B$52,MATCH(N15,Équipe!$A$3:$A$52,0),1),"")</f>
        <v/>
      </c>
      <c r="Q15" s="41" t="str">
        <f aca="false">_xlfn.IFNA(INDEX(Équipe!$B$3:$B$52,MATCH(O15,Équipe!$A$3:$A$52,0),1),"")</f>
        <v/>
      </c>
      <c r="R15" s="41" t="str">
        <f aca="false">_xlfn.IFNA(INDEX($AJ$1:$AJ$50,MATCH(V15,$AM$1:$AM$50,0),1),"")</f>
        <v/>
      </c>
      <c r="S15" s="41" t="str">
        <f aca="false">_xlfn.IFNA(INDEX($AK$1:$AK$50,MATCH(V15,$AM$1:$AM$50,0),1),"")</f>
        <v/>
      </c>
      <c r="T15" s="41" t="str">
        <f aca="false">_xlfn.IFNA(INDEX(Équipe!$B$3:$B$52,MATCH(R15,Équipe!$A$3:$A$52,0),1),"")</f>
        <v/>
      </c>
      <c r="U15" s="41" t="str">
        <f aca="false">_xlfn.IFNA(INDEX(Équipe!$B$3:$B$52,MATCH(S15,Équipe!$A$3:$A$52,0),1),"")</f>
        <v/>
      </c>
      <c r="V15" s="33" t="str">
        <f aca="false">IF(ROW(V15)&lt;=QUOTIENT(COUNTA($AJ$1:$AJ$50)-COUNTBLANK($AJ$1:$AJ$50),2)+MOD(COUNTA($AJ$1:$AJ$50)-COUNTBLANK($AJ$1:$AJ$50),2)+3,M15+1,"")</f>
        <v/>
      </c>
      <c r="X15" s="33" t="str">
        <f aca="false">IF(ROW(X15)&lt;=QUOTIENT(COUNTA($AE$1:$AE$50)-COUNTBLANK($AE$1:$AE$50),2)+MOD(COUNTA($AE$1:$AE$50)-COUNTBLANK($AE$1:$AE$50),2)+2,IF(ROW(X15)&lt;&gt;3,X14+2,1),"")</f>
        <v/>
      </c>
      <c r="Y15" s="40" t="str">
        <f aca="false">_xlfn.IFNA(INDEX($AE$1:$AE$50,MATCH(X15,$AG$1:$AG$50,0),1),"")</f>
        <v/>
      </c>
      <c r="Z15" s="40" t="str">
        <f aca="false">_xlfn.IFNA(INDEX(Équipe!$B$3:$B$52,MATCH(Y15,Équipe!$A$3:$A$52,0),1),"")</f>
        <v/>
      </c>
      <c r="AA15" s="40" t="str">
        <f aca="false">_xlfn.IFNA(INDEX($AE$1:$AE$50,MATCH(AC15,$AG$1:$AG$50,0),1),"")</f>
        <v/>
      </c>
      <c r="AB15" s="40" t="str">
        <f aca="false">_xlfn.IFNA(INDEX(Équipe!$B$3:$B$52,MATCH(AA15,Équipe!$A$3:$A$52,0),1),"")</f>
        <v/>
      </c>
      <c r="AC15" s="33" t="str">
        <f aca="false">IF(ROW(AC15)&lt;=QUOTIENT(COUNTA($AE$1:$AE$50)-COUNTBLANK($AE$1:$AE$50),2)+MOD(COUNTA($AE$1:$AE$50)-COUNTBLANK($AE$1:$AE$50),2)+2,X15+1,"")</f>
        <v/>
      </c>
      <c r="AE15" s="26" t="str">
        <f aca="false">IF(Équipe!B17&lt;&gt;0,Équipe!A17,"")</f>
        <v/>
      </c>
      <c r="AF15" s="26" t="str">
        <f aca="true">IF(Équipe!B17&lt;&gt;0,RAND(),"")</f>
        <v/>
      </c>
      <c r="AG15" s="26" t="str">
        <f aca="true">IF(Équipe!B17&lt;&gt;0,RANK(AF15,$AF$1:INDIRECT("$AF$"&amp;0+COUNTA(AE$1:AE$50)+1-COUNTBLANK(AE$1:AE$50))),"")</f>
        <v/>
      </c>
      <c r="AJ15" s="26" t="str">
        <f aca="false">IF(AND(Y17&lt;&gt;0,Y17&lt;&gt;""),Y17,"")</f>
        <v/>
      </c>
      <c r="AK15" s="26" t="str">
        <f aca="false">IF(AND(AA17&lt;&gt;0,AA17&lt;&gt;""),AA17,"")</f>
        <v/>
      </c>
      <c r="AL15" s="26" t="str">
        <f aca="true">IF(AND(AJ15&lt;&gt;"-",AJ15&lt;&gt;""),RAND(),"")</f>
        <v/>
      </c>
      <c r="AM15" s="26" t="str">
        <f aca="true">IF(AND(AJ15&lt;&gt;0,AJ15&lt;&gt;""),RANK(AL15,$AL$1:INDIRECT("$AL$"&amp;0+COUNTA(AJ$1:AJ$50)+1-COUNTBLANK(AJ$1:AJ$50))),"")</f>
        <v/>
      </c>
    </row>
    <row r="16" customFormat="false" ht="31.8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/>
      <c r="C16" s="36"/>
      <c r="D16" s="35"/>
      <c r="E16" s="36"/>
      <c r="F16" s="35"/>
      <c r="G16" s="36"/>
      <c r="H16" s="35"/>
      <c r="I16" s="36"/>
      <c r="J16" s="37"/>
      <c r="K16" s="37"/>
      <c r="M16" s="33" t="str">
        <f aca="false">IF(ROW(M16)&lt;=QUOTIENT(COUNTA($AJ$1:$AJ$50)-COUNTBLANK($AJ$1:$AJ$50),2)+MOD(COUNTA($AJ$1:$AJ$50)-COUNTBLANK($AJ$1:$AJ$50),2)+3,IF(ROW(M16)&lt;&gt;4,M15+2,1),"")</f>
        <v/>
      </c>
      <c r="N16" s="41" t="str">
        <f aca="false">_xlfn.IFNA(INDEX($AJ$1:$AJ$50,MATCH(M16,$AM$1:$AM$50,0),1),"")</f>
        <v/>
      </c>
      <c r="O16" s="41" t="str">
        <f aca="false">_xlfn.IFNA(INDEX($AK$1:$AK$50,MATCH(M16,$AM$1:$AM$50,0),1),"")</f>
        <v/>
      </c>
      <c r="P16" s="41" t="str">
        <f aca="false">_xlfn.IFNA(INDEX(Équipe!$B$3:$B$52,MATCH(N16,Équipe!$A$3:$A$52,0),1),"")</f>
        <v/>
      </c>
      <c r="Q16" s="41" t="str">
        <f aca="false">_xlfn.IFNA(INDEX(Équipe!$B$3:$B$52,MATCH(O16,Équipe!$A$3:$A$52,0),1),"")</f>
        <v/>
      </c>
      <c r="R16" s="41" t="str">
        <f aca="false">_xlfn.IFNA(INDEX($AJ$1:$AJ$50,MATCH(V16,$AM$1:$AM$50,0),1),"")</f>
        <v/>
      </c>
      <c r="S16" s="41" t="str">
        <f aca="false">_xlfn.IFNA(INDEX($AK$1:$AK$50,MATCH(V16,$AM$1:$AM$50,0),1),"")</f>
        <v/>
      </c>
      <c r="T16" s="41" t="str">
        <f aca="false">_xlfn.IFNA(INDEX(Équipe!$B$3:$B$52,MATCH(R16,Équipe!$A$3:$A$52,0),1),"")</f>
        <v/>
      </c>
      <c r="U16" s="41" t="str">
        <f aca="false">_xlfn.IFNA(INDEX(Équipe!$B$3:$B$52,MATCH(S16,Équipe!$A$3:$A$52,0),1),"")</f>
        <v/>
      </c>
      <c r="V16" s="33" t="str">
        <f aca="false">IF(ROW(V16)&lt;=QUOTIENT(COUNTA($AJ$1:$AJ$50)-COUNTBLANK($AJ$1:$AJ$50),2)+MOD(COUNTA($AJ$1:$AJ$50)-COUNTBLANK($AJ$1:$AJ$50),2)+3,M16+1,"")</f>
        <v/>
      </c>
      <c r="X16" s="33" t="str">
        <f aca="false">IF(ROW(X16)&lt;=QUOTIENT(COUNTA($AE$1:$AE$50)-COUNTBLANK($AE$1:$AE$50),2)+MOD(COUNTA($AE$1:$AE$50)-COUNTBLANK($AE$1:$AE$50),2)+2,IF(ROW(X16)&lt;&gt;3,X15+2,1),"")</f>
        <v/>
      </c>
      <c r="Y16" s="40" t="str">
        <f aca="false">_xlfn.IFNA(INDEX($AE$1:$AE$50,MATCH(X16,$AG$1:$AG$50,0),1),"")</f>
        <v/>
      </c>
      <c r="Z16" s="40" t="str">
        <f aca="false">_xlfn.IFNA(INDEX(Équipe!$B$3:$B$52,MATCH(Y16,Équipe!$A$3:$A$52,0),1),"")</f>
        <v/>
      </c>
      <c r="AA16" s="40" t="str">
        <f aca="false">_xlfn.IFNA(INDEX($AE$1:$AE$50,MATCH(AC16,$AG$1:$AG$50,0),1),"")</f>
        <v/>
      </c>
      <c r="AB16" s="40" t="str">
        <f aca="false">_xlfn.IFNA(INDEX(Équipe!$B$3:$B$52,MATCH(AA16,Équipe!$A$3:$A$52,0),1),"")</f>
        <v/>
      </c>
      <c r="AC16" s="33" t="str">
        <f aca="false">IF(ROW(AC16)&lt;=QUOTIENT(COUNTA($AE$1:$AE$50)-COUNTBLANK($AE$1:$AE$50),2)+MOD(COUNTA($AE$1:$AE$50)-COUNTBLANK($AE$1:$AE$50),2)+2,X16+1,"")</f>
        <v/>
      </c>
      <c r="AE16" s="26" t="str">
        <f aca="false">IF(Équipe!B18&lt;&gt;0,Équipe!A18,"")</f>
        <v/>
      </c>
      <c r="AF16" s="26" t="str">
        <f aca="true">IF(Équipe!B18&lt;&gt;0,RAND(),"")</f>
        <v/>
      </c>
      <c r="AG16" s="26" t="str">
        <f aca="true">IF(Équipe!B18&lt;&gt;0,RANK(AF16,$AF$1:INDIRECT("$AF$"&amp;0+COUNTA(AE$1:AE$50)+1-COUNTBLANK(AE$1:AE$50))),"")</f>
        <v/>
      </c>
      <c r="AJ16" s="26" t="str">
        <f aca="false">IF(AND(Y18&lt;&gt;0,Y18&lt;&gt;""),Y18,"")</f>
        <v/>
      </c>
      <c r="AK16" s="26" t="str">
        <f aca="false">IF(AND(AA18&lt;&gt;0,AA18&lt;&gt;""),AA18,"")</f>
        <v/>
      </c>
      <c r="AL16" s="26" t="str">
        <f aca="true">IF(AND(AJ16&lt;&gt;"-",AJ16&lt;&gt;""),RAND(),"")</f>
        <v/>
      </c>
      <c r="AM16" s="26" t="str">
        <f aca="true">IF(AND(AJ16&lt;&gt;0,AJ16&lt;&gt;""),RANK(AL16,$AL$1:INDIRECT("$AL$"&amp;0+COUNTA(AJ$1:AJ$50)+1-COUNTBLANK(AJ$1:AJ$50))),"")</f>
        <v/>
      </c>
    </row>
    <row r="17" customFormat="false" ht="31.8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/>
      <c r="C17" s="36"/>
      <c r="D17" s="35"/>
      <c r="E17" s="36"/>
      <c r="F17" s="35"/>
      <c r="G17" s="36"/>
      <c r="H17" s="35"/>
      <c r="I17" s="36"/>
      <c r="J17" s="37"/>
      <c r="K17" s="37"/>
      <c r="M17" s="33" t="str">
        <f aca="false">IF(ROW(M17)&lt;=QUOTIENT(COUNTA($AJ$1:$AJ$50)-COUNTBLANK($AJ$1:$AJ$50),2)+MOD(COUNTA($AJ$1:$AJ$50)-COUNTBLANK($AJ$1:$AJ$50),2)+3,IF(ROW(M17)&lt;&gt;4,M16+2,1),"")</f>
        <v/>
      </c>
      <c r="N17" s="41" t="str">
        <f aca="false">_xlfn.IFNA(INDEX($AJ$1:$AJ$50,MATCH(M17,$AM$1:$AM$50,0),1),"")</f>
        <v/>
      </c>
      <c r="O17" s="41" t="str">
        <f aca="false">_xlfn.IFNA(INDEX($AK$1:$AK$50,MATCH(M17,$AM$1:$AM$50,0),1),"")</f>
        <v/>
      </c>
      <c r="P17" s="41" t="str">
        <f aca="false">_xlfn.IFNA(INDEX(Équipe!$B$3:$B$52,MATCH(N17,Équipe!$A$3:$A$52,0),1),"")</f>
        <v/>
      </c>
      <c r="Q17" s="41" t="str">
        <f aca="false">_xlfn.IFNA(INDEX(Équipe!$B$3:$B$52,MATCH(O17,Équipe!$A$3:$A$52,0),1),"")</f>
        <v/>
      </c>
      <c r="R17" s="41" t="str">
        <f aca="false">_xlfn.IFNA(INDEX($AJ$1:$AJ$50,MATCH(V17,$AM$1:$AM$50,0),1),"")</f>
        <v/>
      </c>
      <c r="S17" s="41" t="str">
        <f aca="false">_xlfn.IFNA(INDEX($AK$1:$AK$50,MATCH(V17,$AM$1:$AM$50,0),1),"")</f>
        <v/>
      </c>
      <c r="T17" s="41" t="str">
        <f aca="false">_xlfn.IFNA(INDEX(Équipe!$B$3:$B$52,MATCH(R17,Équipe!$A$3:$A$52,0),1),"")</f>
        <v/>
      </c>
      <c r="U17" s="41" t="str">
        <f aca="false">_xlfn.IFNA(INDEX(Équipe!$B$3:$B$52,MATCH(S17,Équipe!$A$3:$A$52,0),1),"")</f>
        <v/>
      </c>
      <c r="V17" s="33" t="str">
        <f aca="false">IF(ROW(V17)&lt;=QUOTIENT(COUNTA($AJ$1:$AJ$50)-COUNTBLANK($AJ$1:$AJ$50),2)+MOD(COUNTA($AJ$1:$AJ$50)-COUNTBLANK($AJ$1:$AJ$50),2)+3,M17+1,"")</f>
        <v/>
      </c>
      <c r="X17" s="33" t="str">
        <f aca="false">IF(ROW(X17)&lt;=QUOTIENT(COUNTA($AE$1:$AE$50)-COUNTBLANK($AE$1:$AE$50),2)+MOD(COUNTA($AE$1:$AE$50)-COUNTBLANK($AE$1:$AE$50),2)+2,IF(ROW(X17)&lt;&gt;3,X16+2,1),"")</f>
        <v/>
      </c>
      <c r="Y17" s="40" t="str">
        <f aca="false">_xlfn.IFNA(INDEX($AE$1:$AE$50,MATCH(X17,$AG$1:$AG$50,0),1),"")</f>
        <v/>
      </c>
      <c r="Z17" s="40" t="str">
        <f aca="false">_xlfn.IFNA(INDEX(Équipe!$B$3:$B$52,MATCH(Y17,Équipe!$A$3:$A$52,0),1),"")</f>
        <v/>
      </c>
      <c r="AA17" s="40" t="str">
        <f aca="false">_xlfn.IFNA(INDEX($AE$1:$AE$50,MATCH(AC17,$AG$1:$AG$50,0),1),"")</f>
        <v/>
      </c>
      <c r="AB17" s="40" t="str">
        <f aca="false">_xlfn.IFNA(INDEX(Équipe!$B$3:$B$52,MATCH(AA17,Équipe!$A$3:$A$52,0),1),"")</f>
        <v/>
      </c>
      <c r="AC17" s="33" t="str">
        <f aca="false">IF(ROW(AC17)&lt;=QUOTIENT(COUNTA($AE$1:$AE$50)-COUNTBLANK($AE$1:$AE$50),2)+MOD(COUNTA($AE$1:$AE$50)-COUNTBLANK($AE$1:$AE$50),2)+2,X17+1,"")</f>
        <v/>
      </c>
      <c r="AE17" s="26" t="str">
        <f aca="false">IF(Équipe!B19&lt;&gt;0,Équipe!A19,"")</f>
        <v/>
      </c>
      <c r="AF17" s="26" t="str">
        <f aca="true">IF(Équipe!B19&lt;&gt;0,RAND(),"")</f>
        <v/>
      </c>
      <c r="AG17" s="26" t="str">
        <f aca="true">IF(Équipe!B19&lt;&gt;0,RANK(AF17,$AF$1:INDIRECT("$AF$"&amp;0+COUNTA(AE$1:AE$50)+1-COUNTBLANK(AE$1:AE$50))),"")</f>
        <v/>
      </c>
      <c r="AJ17" s="26" t="str">
        <f aca="false">IF(AND(Y19&lt;&gt;0,Y19&lt;&gt;""),Y19,"")</f>
        <v/>
      </c>
      <c r="AK17" s="26" t="str">
        <f aca="false">IF(AND(AA19&lt;&gt;0,AA19&lt;&gt;""),AA19,"")</f>
        <v/>
      </c>
      <c r="AL17" s="26" t="str">
        <f aca="true">IF(AND(AJ17&lt;&gt;"-",AJ17&lt;&gt;""),RAND(),"")</f>
        <v/>
      </c>
      <c r="AM17" s="26" t="str">
        <f aca="true">IF(AND(AJ17&lt;&gt;0,AJ17&lt;&gt;""),RANK(AL17,$AL$1:INDIRECT("$AL$"&amp;0+COUNTA(AJ$1:AJ$50)+1-COUNTBLANK(AJ$1:AJ$50))),"")</f>
        <v/>
      </c>
    </row>
    <row r="18" customFormat="false" ht="31.8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/>
      <c r="C18" s="36"/>
      <c r="D18" s="35"/>
      <c r="E18" s="36"/>
      <c r="F18" s="35"/>
      <c r="G18" s="36"/>
      <c r="H18" s="35"/>
      <c r="I18" s="36"/>
      <c r="J18" s="37"/>
      <c r="K18" s="37"/>
      <c r="M18" s="33" t="str">
        <f aca="false">IF(ROW(M18)&lt;=QUOTIENT(COUNTA($AJ$1:$AJ$50)-COUNTBLANK($AJ$1:$AJ$50),2)+MOD(COUNTA($AJ$1:$AJ$50)-COUNTBLANK($AJ$1:$AJ$50),2)+3,IF(ROW(M18)&lt;&gt;4,M17+2,1),"")</f>
        <v/>
      </c>
      <c r="N18" s="41" t="str">
        <f aca="false">_xlfn.IFNA(INDEX($AJ$1:$AJ$50,MATCH(M18,$AM$1:$AM$50,0),1),"")</f>
        <v/>
      </c>
      <c r="O18" s="41" t="str">
        <f aca="false">_xlfn.IFNA(INDEX($AK$1:$AK$50,MATCH(M18,$AM$1:$AM$50,0),1),"")</f>
        <v/>
      </c>
      <c r="P18" s="41" t="str">
        <f aca="false">_xlfn.IFNA(INDEX(Équipe!$B$3:$B$52,MATCH(N18,Équipe!$A$3:$A$52,0),1),"")</f>
        <v/>
      </c>
      <c r="Q18" s="41" t="str">
        <f aca="false">_xlfn.IFNA(INDEX(Équipe!$B$3:$B$52,MATCH(O18,Équipe!$A$3:$A$52,0),1),"")</f>
        <v/>
      </c>
      <c r="R18" s="41" t="str">
        <f aca="false">_xlfn.IFNA(INDEX($AJ$1:$AJ$50,MATCH(V18,$AM$1:$AM$50,0),1),"")</f>
        <v/>
      </c>
      <c r="S18" s="41" t="str">
        <f aca="false">_xlfn.IFNA(INDEX($AK$1:$AK$50,MATCH(V18,$AM$1:$AM$50,0),1),"")</f>
        <v/>
      </c>
      <c r="T18" s="41" t="str">
        <f aca="false">_xlfn.IFNA(INDEX(Équipe!$B$3:$B$52,MATCH(R18,Équipe!$A$3:$A$52,0),1),"")</f>
        <v/>
      </c>
      <c r="U18" s="41" t="str">
        <f aca="false">_xlfn.IFNA(INDEX(Équipe!$B$3:$B$52,MATCH(S18,Équipe!$A$3:$A$52,0),1),"")</f>
        <v/>
      </c>
      <c r="V18" s="33" t="str">
        <f aca="false">IF(ROW(V18)&lt;=QUOTIENT(COUNTA($AJ$1:$AJ$50)-COUNTBLANK($AJ$1:$AJ$50),2)+MOD(COUNTA($AJ$1:$AJ$50)-COUNTBLANK($AJ$1:$AJ$50),2)+3,M18+1,"")</f>
        <v/>
      </c>
      <c r="X18" s="33" t="str">
        <f aca="false">IF(ROW(X18)&lt;=QUOTIENT(COUNTA($AE$1:$AE$50)-COUNTBLANK($AE$1:$AE$50),2)+MOD(COUNTA($AE$1:$AE$50)-COUNTBLANK($AE$1:$AE$50),2)+2,IF(ROW(X18)&lt;&gt;3,X17+2,1),"")</f>
        <v/>
      </c>
      <c r="Y18" s="40" t="str">
        <f aca="false">_xlfn.IFNA(INDEX($AE$1:$AE$50,MATCH(X18,$AG$1:$AG$50,0),1),"")</f>
        <v/>
      </c>
      <c r="Z18" s="40" t="str">
        <f aca="false">_xlfn.IFNA(INDEX(Équipe!$B$3:$B$52,MATCH(Y18,Équipe!$A$3:$A$52,0),1),"")</f>
        <v/>
      </c>
      <c r="AA18" s="40" t="str">
        <f aca="false">_xlfn.IFNA(INDEX($AE$1:$AE$50,MATCH(AC18,$AG$1:$AG$50,0),1),"")</f>
        <v/>
      </c>
      <c r="AB18" s="40" t="str">
        <f aca="false">_xlfn.IFNA(INDEX(Équipe!$B$3:$B$52,MATCH(AA18,Équipe!$A$3:$A$52,0),1),"")</f>
        <v/>
      </c>
      <c r="AC18" s="33" t="str">
        <f aca="false">IF(ROW(AC18)&lt;=QUOTIENT(COUNTA($AE$1:$AE$50)-COUNTBLANK($AE$1:$AE$50),2)+MOD(COUNTA($AE$1:$AE$50)-COUNTBLANK($AE$1:$AE$50),2)+2,X18+1,"")</f>
        <v/>
      </c>
      <c r="AE18" s="26" t="str">
        <f aca="false">IF(Équipe!B20&lt;&gt;0,Équipe!A20,"")</f>
        <v/>
      </c>
      <c r="AF18" s="26" t="str">
        <f aca="true">IF(Équipe!B20&lt;&gt;0,RAND(),"")</f>
        <v/>
      </c>
      <c r="AG18" s="26" t="str">
        <f aca="true">IF(Équipe!B20&lt;&gt;0,RANK(AF18,$AF$1:INDIRECT("$AF$"&amp;0+COUNTA(AE$1:AE$50)+1-COUNTBLANK(AE$1:AE$50))),"")</f>
        <v/>
      </c>
      <c r="AJ18" s="26" t="str">
        <f aca="false">IF(AND(Y20&lt;&gt;0,Y20&lt;&gt;""),Y20,"")</f>
        <v/>
      </c>
      <c r="AK18" s="26" t="str">
        <f aca="false">IF(AND(AA20&lt;&gt;0,AA20&lt;&gt;""),AA20,"")</f>
        <v/>
      </c>
      <c r="AL18" s="26" t="str">
        <f aca="true">IF(AND(AJ18&lt;&gt;"-",AJ18&lt;&gt;""),RAND(),"")</f>
        <v/>
      </c>
      <c r="AM18" s="26" t="str">
        <f aca="true">IF(AND(AJ18&lt;&gt;0,AJ18&lt;&gt;""),RANK(AL18,$AL$1:INDIRECT("$AL$"&amp;0+COUNTA(AJ$1:AJ$50)+1-COUNTBLANK(AJ$1:AJ$50))),"")</f>
        <v/>
      </c>
    </row>
    <row r="19" customFormat="false" ht="31.8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/>
      <c r="C19" s="36"/>
      <c r="D19" s="35"/>
      <c r="E19" s="36"/>
      <c r="F19" s="35"/>
      <c r="G19" s="36"/>
      <c r="H19" s="35"/>
      <c r="I19" s="36"/>
      <c r="J19" s="37"/>
      <c r="K19" s="37"/>
      <c r="M19" s="33" t="str">
        <f aca="false">IF(ROW(M19)&lt;=QUOTIENT(COUNTA($AJ$1:$AJ$50)-COUNTBLANK($AJ$1:$AJ$50),2)+MOD(COUNTA($AJ$1:$AJ$50)-COUNTBLANK($AJ$1:$AJ$50),2)+3,IF(ROW(M19)&lt;&gt;4,M18+2,1),"")</f>
        <v/>
      </c>
      <c r="N19" s="41" t="str">
        <f aca="false">_xlfn.IFNA(INDEX($AJ$1:$AJ$50,MATCH(M19,$AM$1:$AM$50,0),1),"")</f>
        <v/>
      </c>
      <c r="O19" s="41" t="str">
        <f aca="false">_xlfn.IFNA(INDEX($AK$1:$AK$50,MATCH(M19,$AM$1:$AM$50,0),1),"")</f>
        <v/>
      </c>
      <c r="P19" s="41" t="str">
        <f aca="false">_xlfn.IFNA(INDEX(Équipe!$B$3:$B$52,MATCH(N19,Équipe!$A$3:$A$52,0),1),"")</f>
        <v/>
      </c>
      <c r="Q19" s="41" t="str">
        <f aca="false">_xlfn.IFNA(INDEX(Équipe!$B$3:$B$52,MATCH(O19,Équipe!$A$3:$A$52,0),1),"")</f>
        <v/>
      </c>
      <c r="R19" s="41" t="str">
        <f aca="false">_xlfn.IFNA(INDEX($AJ$1:$AJ$50,MATCH(V19,$AM$1:$AM$50,0),1),"")</f>
        <v/>
      </c>
      <c r="S19" s="41" t="str">
        <f aca="false">_xlfn.IFNA(INDEX($AK$1:$AK$50,MATCH(V19,$AM$1:$AM$50,0),1),"")</f>
        <v/>
      </c>
      <c r="T19" s="41" t="str">
        <f aca="false">_xlfn.IFNA(INDEX(Équipe!$B$3:$B$52,MATCH(R19,Équipe!$A$3:$A$52,0),1),"")</f>
        <v/>
      </c>
      <c r="U19" s="41" t="str">
        <f aca="false">_xlfn.IFNA(INDEX(Équipe!$B$3:$B$52,MATCH(S19,Équipe!$A$3:$A$52,0),1),"")</f>
        <v/>
      </c>
      <c r="V19" s="33" t="str">
        <f aca="false">IF(ROW(V19)&lt;=QUOTIENT(COUNTA($AJ$1:$AJ$50)-COUNTBLANK($AJ$1:$AJ$50),2)+MOD(COUNTA($AJ$1:$AJ$50)-COUNTBLANK($AJ$1:$AJ$50),2)+3,M19+1,"")</f>
        <v/>
      </c>
      <c r="X19" s="33" t="str">
        <f aca="false">IF(ROW(X19)&lt;=QUOTIENT(COUNTA($AE$1:$AE$50)-COUNTBLANK($AE$1:$AE$50),2)+MOD(COUNTA($AE$1:$AE$50)-COUNTBLANK($AE$1:$AE$50),2)+2,IF(ROW(X19)&lt;&gt;3,X18+2,1),"")</f>
        <v/>
      </c>
      <c r="Y19" s="40" t="str">
        <f aca="false">_xlfn.IFNA(INDEX($AE$1:$AE$50,MATCH(X19,$AG$1:$AG$50,0),1),"")</f>
        <v/>
      </c>
      <c r="Z19" s="40" t="str">
        <f aca="false">_xlfn.IFNA(INDEX(Équipe!$B$3:$B$52,MATCH(Y19,Équipe!$A$3:$A$52,0),1),"")</f>
        <v/>
      </c>
      <c r="AA19" s="40" t="str">
        <f aca="false">_xlfn.IFNA(INDEX($AE$1:$AE$50,MATCH(AC19,$AG$1:$AG$50,0),1),"")</f>
        <v/>
      </c>
      <c r="AB19" s="40" t="str">
        <f aca="false">_xlfn.IFNA(INDEX(Équipe!$B$3:$B$52,MATCH(AA19,Équipe!$A$3:$A$52,0),1),"")</f>
        <v/>
      </c>
      <c r="AC19" s="33" t="str">
        <f aca="false">IF(ROW(AC19)&lt;=QUOTIENT(COUNTA($AE$1:$AE$50)-COUNTBLANK($AE$1:$AE$50),2)+MOD(COUNTA($AE$1:$AE$50)-COUNTBLANK($AE$1:$AE$50),2)+2,X19+1,"")</f>
        <v/>
      </c>
      <c r="AE19" s="26" t="str">
        <f aca="false">IF(Équipe!B21&lt;&gt;0,Équipe!A21,"")</f>
        <v/>
      </c>
      <c r="AF19" s="26" t="str">
        <f aca="true">IF(Équipe!B21&lt;&gt;0,RAND(),"")</f>
        <v/>
      </c>
      <c r="AG19" s="26" t="str">
        <f aca="true">IF(Équipe!B21&lt;&gt;0,RANK(AF19,$AF$1:INDIRECT("$AF$"&amp;0+COUNTA(AE$1:AE$50)+1-COUNTBLANK(AE$1:AE$50))),"")</f>
        <v/>
      </c>
      <c r="AJ19" s="26" t="str">
        <f aca="false">IF(AND(Y21&lt;&gt;0,Y21&lt;&gt;""),Y21,"")</f>
        <v/>
      </c>
      <c r="AK19" s="26" t="str">
        <f aca="false">IF(AND(AA21&lt;&gt;0,AA21&lt;&gt;""),AA21,"")</f>
        <v/>
      </c>
      <c r="AL19" s="26" t="str">
        <f aca="true">IF(AND(AJ19&lt;&gt;"-",AJ19&lt;&gt;""),RAND(),"")</f>
        <v/>
      </c>
      <c r="AM19" s="26" t="str">
        <f aca="true">IF(AND(AJ19&lt;&gt;0,AJ19&lt;&gt;""),RANK(AL19,$AL$1:INDIRECT("$AL$"&amp;0+COUNTA(AJ$1:AJ$50)+1-COUNTBLANK(AJ$1:AJ$50))),"")</f>
        <v/>
      </c>
    </row>
    <row r="20" customFormat="false" ht="31.8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</v>
      </c>
      <c r="B20" s="35"/>
      <c r="C20" s="36"/>
      <c r="D20" s="35"/>
      <c r="E20" s="36"/>
      <c r="F20" s="35"/>
      <c r="G20" s="36"/>
      <c r="H20" s="35"/>
      <c r="I20" s="36"/>
      <c r="J20" s="37"/>
      <c r="K20" s="37"/>
      <c r="M20" s="33" t="str">
        <f aca="false">IF(ROW(M20)&lt;=QUOTIENT(COUNTA($AJ$1:$AJ$50)-COUNTBLANK($AJ$1:$AJ$50),2)+MOD(COUNTA($AJ$1:$AJ$50)-COUNTBLANK($AJ$1:$AJ$50),2)+3,IF(ROW(M20)&lt;&gt;4,M19+2,1),"")</f>
        <v/>
      </c>
      <c r="N20" s="41" t="str">
        <f aca="false">_xlfn.IFNA(INDEX($AJ$1:$AJ$50,MATCH(M20,$AM$1:$AM$50,0),1),"")</f>
        <v/>
      </c>
      <c r="O20" s="41" t="str">
        <f aca="false">_xlfn.IFNA(INDEX($AK$1:$AK$50,MATCH(M20,$AM$1:$AM$50,0),1),"")</f>
        <v/>
      </c>
      <c r="P20" s="41" t="str">
        <f aca="false">_xlfn.IFNA(INDEX(Équipe!$B$3:$B$52,MATCH(N20,Équipe!$A$3:$A$52,0),1),"")</f>
        <v/>
      </c>
      <c r="Q20" s="41" t="str">
        <f aca="false">_xlfn.IFNA(INDEX(Équipe!$B$3:$B$52,MATCH(O20,Équipe!$A$3:$A$52,0),1),"")</f>
        <v/>
      </c>
      <c r="R20" s="41" t="str">
        <f aca="false">_xlfn.IFNA(INDEX($AJ$1:$AJ$50,MATCH(V20,$AM$1:$AM$50,0),1),"")</f>
        <v/>
      </c>
      <c r="S20" s="41" t="str">
        <f aca="false">_xlfn.IFNA(INDEX($AK$1:$AK$50,MATCH(V20,$AM$1:$AM$50,0),1),"")</f>
        <v/>
      </c>
      <c r="T20" s="41" t="str">
        <f aca="false">_xlfn.IFNA(INDEX(Équipe!$B$3:$B$52,MATCH(R20,Équipe!$A$3:$A$52,0),1),"")</f>
        <v/>
      </c>
      <c r="U20" s="41" t="str">
        <f aca="false">_xlfn.IFNA(INDEX(Équipe!$B$3:$B$52,MATCH(S20,Équipe!$A$3:$A$52,0),1),"")</f>
        <v/>
      </c>
      <c r="V20" s="33" t="str">
        <f aca="false">IF(ROW(V20)&lt;=QUOTIENT(COUNTA($AJ$1:$AJ$50)-COUNTBLANK($AJ$1:$AJ$50),2)+MOD(COUNTA($AJ$1:$AJ$50)-COUNTBLANK($AJ$1:$AJ$50),2)+3,M20+1,"")</f>
        <v/>
      </c>
      <c r="X20" s="33" t="str">
        <f aca="false">IF(ROW(X20)&lt;=QUOTIENT(COUNTA($AE$1:$AE$50)-COUNTBLANK($AE$1:$AE$50),2)+MOD(COUNTA($AE$1:$AE$50)-COUNTBLANK($AE$1:$AE$50),2)+2,IF(ROW(X20)&lt;&gt;3,X19+2,1),"")</f>
        <v/>
      </c>
      <c r="Y20" s="40" t="str">
        <f aca="false">_xlfn.IFNA(INDEX($AE$1:$AE$50,MATCH(X20,$AG$1:$AG$50,0),1),"")</f>
        <v/>
      </c>
      <c r="Z20" s="40" t="str">
        <f aca="false">_xlfn.IFNA(INDEX(Équipe!$B$3:$B$52,MATCH(Y20,Équipe!$A$3:$A$52,0),1),"")</f>
        <v/>
      </c>
      <c r="AA20" s="40" t="str">
        <f aca="false">_xlfn.IFNA(INDEX($AE$1:$AE$50,MATCH(AC20,$AG$1:$AG$50,0),1),"")</f>
        <v/>
      </c>
      <c r="AB20" s="40" t="str">
        <f aca="false">_xlfn.IFNA(INDEX(Équipe!$B$3:$B$52,MATCH(AA20,Équipe!$A$3:$A$52,0),1),"")</f>
        <v/>
      </c>
      <c r="AC20" s="33" t="str">
        <f aca="false">IF(ROW(AC20)&lt;=QUOTIENT(COUNTA($AE$1:$AE$50)-COUNTBLANK($AE$1:$AE$50),2)+MOD(COUNTA($AE$1:$AE$50)-COUNTBLANK($AE$1:$AE$50),2)+2,X20+1,"")</f>
        <v/>
      </c>
      <c r="AE20" s="26" t="str">
        <f aca="false">IF(Équipe!B22&lt;&gt;0,Équipe!A22,"")</f>
        <v/>
      </c>
      <c r="AF20" s="26" t="str">
        <f aca="true">IF(Équipe!B22&lt;&gt;0,RAND(),"")</f>
        <v/>
      </c>
      <c r="AG20" s="26" t="str">
        <f aca="true">IF(Équipe!B22&lt;&gt;0,RANK(AF20,$AF$1:INDIRECT("$AF$"&amp;0+COUNTA(AE$1:AE$50)+1-COUNTBLANK(AE$1:AE$50))),"")</f>
        <v/>
      </c>
      <c r="AJ20" s="26" t="str">
        <f aca="false">IF(AND(Y22&lt;&gt;0,Y22&lt;&gt;""),Y22,"")</f>
        <v/>
      </c>
      <c r="AK20" s="26" t="str">
        <f aca="false">IF(AND(AA22&lt;&gt;0,AA22&lt;&gt;""),AA22,"")</f>
        <v/>
      </c>
      <c r="AL20" s="26" t="str">
        <f aca="true">IF(AND(AJ20&lt;&gt;"-",AJ20&lt;&gt;""),RAND(),"")</f>
        <v/>
      </c>
      <c r="AM20" s="26" t="str">
        <f aca="true">IF(AND(AJ20&lt;&gt;0,AJ20&lt;&gt;""),RANK(AL20,$AL$1:INDIRECT("$AL$"&amp;0+COUNTA(AJ$1:AJ$50)+1-COUNTBLANK(AJ$1:AJ$50))),"")</f>
        <v/>
      </c>
    </row>
    <row r="21" customFormat="false" ht="31.8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2</v>
      </c>
      <c r="B21" s="35"/>
      <c r="C21" s="36"/>
      <c r="D21" s="35"/>
      <c r="E21" s="36"/>
      <c r="F21" s="35"/>
      <c r="G21" s="36"/>
      <c r="H21" s="35"/>
      <c r="I21" s="36"/>
      <c r="J21" s="37"/>
      <c r="K21" s="37"/>
      <c r="M21" s="33" t="str">
        <f aca="false">IF(ROW(M21)&lt;=QUOTIENT(COUNTA($AJ$1:$AJ$50)-COUNTBLANK($AJ$1:$AJ$50),2)+MOD(COUNTA($AJ$1:$AJ$50)-COUNTBLANK($AJ$1:$AJ$50),2)+3,IF(ROW(M21)&lt;&gt;4,M20+2,1),"")</f>
        <v/>
      </c>
      <c r="N21" s="41" t="str">
        <f aca="false">_xlfn.IFNA(INDEX($AJ$1:$AJ$50,MATCH(M21,$AM$1:$AM$50,0),1),"")</f>
        <v/>
      </c>
      <c r="O21" s="41" t="str">
        <f aca="false">_xlfn.IFNA(INDEX($AK$1:$AK$50,MATCH(M21,$AM$1:$AM$50,0),1),"")</f>
        <v/>
      </c>
      <c r="P21" s="41" t="str">
        <f aca="false">_xlfn.IFNA(INDEX(Équipe!$B$3:$B$52,MATCH(N21,Équipe!$A$3:$A$52,0),1),"")</f>
        <v/>
      </c>
      <c r="Q21" s="41" t="str">
        <f aca="false">_xlfn.IFNA(INDEX(Équipe!$B$3:$B$52,MATCH(O21,Équipe!$A$3:$A$52,0),1),"")</f>
        <v/>
      </c>
      <c r="R21" s="41" t="str">
        <f aca="false">_xlfn.IFNA(INDEX($AJ$1:$AJ$50,MATCH(V21,$AM$1:$AM$50,0),1),"")</f>
        <v/>
      </c>
      <c r="S21" s="41" t="str">
        <f aca="false">_xlfn.IFNA(INDEX($AK$1:$AK$50,MATCH(V21,$AM$1:$AM$50,0),1),"")</f>
        <v/>
      </c>
      <c r="T21" s="41" t="str">
        <f aca="false">_xlfn.IFNA(INDEX(Équipe!$B$3:$B$52,MATCH(R21,Équipe!$A$3:$A$52,0),1),"")</f>
        <v/>
      </c>
      <c r="U21" s="41" t="str">
        <f aca="false">_xlfn.IFNA(INDEX(Équipe!$B$3:$B$52,MATCH(S21,Équipe!$A$3:$A$52,0),1),"")</f>
        <v/>
      </c>
      <c r="V21" s="33" t="str">
        <f aca="false">IF(ROW(V21)&lt;=QUOTIENT(COUNTA($AJ$1:$AJ$50)-COUNTBLANK($AJ$1:$AJ$50),2)+MOD(COUNTA($AJ$1:$AJ$50)-COUNTBLANK($AJ$1:$AJ$50),2)+3,M21+1,"")</f>
        <v/>
      </c>
      <c r="X21" s="33" t="str">
        <f aca="false">IF(ROW(X21)&lt;=QUOTIENT(COUNTA($AE$1:$AE$50)-COUNTBLANK($AE$1:$AE$50),2)+MOD(COUNTA($AE$1:$AE$50)-COUNTBLANK($AE$1:$AE$50),2)+2,IF(ROW(X21)&lt;&gt;3,X20+2,1),"")</f>
        <v/>
      </c>
      <c r="Y21" s="40" t="str">
        <f aca="false">_xlfn.IFNA(INDEX($AE$1:$AE$50,MATCH(X21,$AG$1:$AG$50,0),1),"")</f>
        <v/>
      </c>
      <c r="Z21" s="40" t="str">
        <f aca="false">_xlfn.IFNA(INDEX(Équipe!$B$3:$B$52,MATCH(Y21,Équipe!$A$3:$A$52,0),1),"")</f>
        <v/>
      </c>
      <c r="AA21" s="40" t="str">
        <f aca="false">_xlfn.IFNA(INDEX($AE$1:$AE$50,MATCH(AC21,$AG$1:$AG$50,0),1),"")</f>
        <v/>
      </c>
      <c r="AB21" s="40" t="str">
        <f aca="false">_xlfn.IFNA(INDEX(Équipe!$B$3:$B$52,MATCH(AA21,Équipe!$A$3:$A$52,0),1),"")</f>
        <v/>
      </c>
      <c r="AC21" s="33" t="str">
        <f aca="false">IF(ROW(AC21)&lt;=QUOTIENT(COUNTA($AE$1:$AE$50)-COUNTBLANK($AE$1:$AE$50),2)+MOD(COUNTA($AE$1:$AE$50)-COUNTBLANK($AE$1:$AE$50),2)+2,X21+1,"")</f>
        <v/>
      </c>
      <c r="AE21" s="26" t="str">
        <f aca="false">IF(Équipe!B23&lt;&gt;0,Équipe!A23,"")</f>
        <v/>
      </c>
      <c r="AF21" s="26" t="str">
        <f aca="true">IF(Équipe!B23&lt;&gt;0,RAND(),"")</f>
        <v/>
      </c>
      <c r="AG21" s="26" t="str">
        <f aca="true">IF(Équipe!B23&lt;&gt;0,RANK(AF21,$AF$1:INDIRECT("$AF$"&amp;0+COUNTA(AE$1:AE$50)+1-COUNTBLANK(AE$1:AE$50))),"")</f>
        <v/>
      </c>
      <c r="AJ21" s="26" t="str">
        <f aca="false">IF(AND(Y23&lt;&gt;0,Y23&lt;&gt;""),Y23,"")</f>
        <v/>
      </c>
      <c r="AK21" s="26" t="str">
        <f aca="false">IF(AND(AA23&lt;&gt;0,AA23&lt;&gt;""),AA23,"")</f>
        <v/>
      </c>
      <c r="AL21" s="26" t="str">
        <f aca="true">IF(AND(AJ21&lt;&gt;"-",AJ21&lt;&gt;""),RAND(),"")</f>
        <v/>
      </c>
      <c r="AM21" s="26" t="str">
        <f aca="true">IF(AND(AJ21&lt;&gt;0,AJ21&lt;&gt;""),RANK(AL21,$AL$1:INDIRECT("$AL$"&amp;0+COUNTA(AJ$1:AJ$50)+1-COUNTBLANK(AJ$1:AJ$50))),"")</f>
        <v/>
      </c>
    </row>
    <row r="22" customFormat="false" ht="31.8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3</v>
      </c>
      <c r="B22" s="35"/>
      <c r="C22" s="36"/>
      <c r="D22" s="35"/>
      <c r="E22" s="36"/>
      <c r="F22" s="35"/>
      <c r="G22" s="36"/>
      <c r="H22" s="35"/>
      <c r="I22" s="36"/>
      <c r="J22" s="37"/>
      <c r="K22" s="37"/>
      <c r="M22" s="33" t="str">
        <f aca="false">IF(ROW(M22)&lt;=QUOTIENT(COUNTA($AJ$1:$AJ$50)-COUNTBLANK($AJ$1:$AJ$50),2)+MOD(COUNTA($AJ$1:$AJ$50)-COUNTBLANK($AJ$1:$AJ$50),2)+3,IF(ROW(M22)&lt;&gt;4,M21+2,1),"")</f>
        <v/>
      </c>
      <c r="N22" s="41" t="str">
        <f aca="false">_xlfn.IFNA(INDEX($AJ$1:$AJ$50,MATCH(M22,$AM$1:$AM$50,0),1),"")</f>
        <v/>
      </c>
      <c r="O22" s="41" t="str">
        <f aca="false">_xlfn.IFNA(INDEX($AK$1:$AK$50,MATCH(M22,$AM$1:$AM$50,0),1),"")</f>
        <v/>
      </c>
      <c r="P22" s="41" t="str">
        <f aca="false">_xlfn.IFNA(INDEX(Équipe!$B$3:$B$52,MATCH(N22,Équipe!$A$3:$A$52,0),1),"")</f>
        <v/>
      </c>
      <c r="Q22" s="41" t="str">
        <f aca="false">_xlfn.IFNA(INDEX(Équipe!$B$3:$B$52,MATCH(O22,Équipe!$A$3:$A$52,0),1),"")</f>
        <v/>
      </c>
      <c r="R22" s="41" t="str">
        <f aca="false">_xlfn.IFNA(INDEX($AJ$1:$AJ$50,MATCH(V22,$AM$1:$AM$50,0),1),"")</f>
        <v/>
      </c>
      <c r="S22" s="41" t="str">
        <f aca="false">_xlfn.IFNA(INDEX($AK$1:$AK$50,MATCH(V22,$AM$1:$AM$50,0),1),"")</f>
        <v/>
      </c>
      <c r="T22" s="41" t="str">
        <f aca="false">_xlfn.IFNA(INDEX(Équipe!$B$3:$B$52,MATCH(R22,Équipe!$A$3:$A$52,0),1),"")</f>
        <v/>
      </c>
      <c r="U22" s="41" t="str">
        <f aca="false">_xlfn.IFNA(INDEX(Équipe!$B$3:$B$52,MATCH(S22,Équipe!$A$3:$A$52,0),1),"")</f>
        <v/>
      </c>
      <c r="V22" s="33" t="str">
        <f aca="false">IF(ROW(V22)&lt;=QUOTIENT(COUNTA($AJ$1:$AJ$50)-COUNTBLANK($AJ$1:$AJ$50),2)+MOD(COUNTA($AJ$1:$AJ$50)-COUNTBLANK($AJ$1:$AJ$50),2)+3,M22+1,"")</f>
        <v/>
      </c>
      <c r="X22" s="33" t="str">
        <f aca="false">IF(ROW(X22)&lt;=QUOTIENT(COUNTA($AE$1:$AE$50)-COUNTBLANK($AE$1:$AE$50),2)+MOD(COUNTA($AE$1:$AE$50)-COUNTBLANK($AE$1:$AE$50),2)+2,IF(ROW(X22)&lt;&gt;3,X21+2,1),"")</f>
        <v/>
      </c>
      <c r="Y22" s="40" t="str">
        <f aca="false">_xlfn.IFNA(INDEX($AE$1:$AE$50,MATCH(X22,$AG$1:$AG$50,0),1),"")</f>
        <v/>
      </c>
      <c r="Z22" s="40" t="str">
        <f aca="false">_xlfn.IFNA(INDEX(Équipe!$B$3:$B$52,MATCH(Y22,Équipe!$A$3:$A$52,0),1),"")</f>
        <v/>
      </c>
      <c r="AA22" s="40" t="str">
        <f aca="false">_xlfn.IFNA(INDEX($AE$1:$AE$50,MATCH(AC22,$AG$1:$AG$50,0),1),"")</f>
        <v/>
      </c>
      <c r="AB22" s="40" t="str">
        <f aca="false">_xlfn.IFNA(INDEX(Équipe!$B$3:$B$52,MATCH(AA22,Équipe!$A$3:$A$52,0),1),"")</f>
        <v/>
      </c>
      <c r="AC22" s="33" t="str">
        <f aca="false">IF(ROW(AC22)&lt;=QUOTIENT(COUNTA($AE$1:$AE$50)-COUNTBLANK($AE$1:$AE$50),2)+MOD(COUNTA($AE$1:$AE$50)-COUNTBLANK($AE$1:$AE$50),2)+2,X22+1,"")</f>
        <v/>
      </c>
      <c r="AE22" s="26" t="str">
        <f aca="false">IF(Équipe!B24&lt;&gt;0,Équipe!A24,"")</f>
        <v/>
      </c>
      <c r="AF22" s="26" t="str">
        <f aca="true">IF(Équipe!B24&lt;&gt;0,RAND(),"")</f>
        <v/>
      </c>
      <c r="AG22" s="26" t="str">
        <f aca="true">IF(Équipe!B24&lt;&gt;0,RANK(AF22,$AF$1:INDIRECT("$AF$"&amp;0+COUNTA(AE$1:AE$50)+1-COUNTBLANK(AE$1:AE$50))),"")</f>
        <v/>
      </c>
      <c r="AJ22" s="26" t="str">
        <f aca="false">IF(AND(Y24&lt;&gt;0,Y24&lt;&gt;""),Y24,"")</f>
        <v/>
      </c>
      <c r="AK22" s="26" t="str">
        <f aca="false">IF(AND(AA24&lt;&gt;0,AA24&lt;&gt;""),AA24,"")</f>
        <v/>
      </c>
      <c r="AL22" s="26" t="str">
        <f aca="true">IF(AND(AJ22&lt;&gt;"-",AJ22&lt;&gt;""),RAND(),"")</f>
        <v/>
      </c>
      <c r="AM22" s="26" t="str">
        <f aca="true">IF(AND(AJ22&lt;&gt;0,AJ22&lt;&gt;""),RANK(AL22,$AL$1:INDIRECT("$AL$"&amp;0+COUNTA(AJ$1:AJ$50)+1-COUNTBLANK(AJ$1:AJ$50))),"")</f>
        <v/>
      </c>
    </row>
    <row r="23" customFormat="false" ht="31.8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4</v>
      </c>
      <c r="B23" s="35"/>
      <c r="C23" s="36"/>
      <c r="D23" s="35"/>
      <c r="E23" s="36"/>
      <c r="F23" s="35"/>
      <c r="G23" s="36"/>
      <c r="H23" s="35"/>
      <c r="I23" s="36"/>
      <c r="J23" s="37"/>
      <c r="K23" s="37"/>
      <c r="M23" s="33" t="str">
        <f aca="false">IF(ROW(M23)&lt;=QUOTIENT(COUNTA($AJ$1:$AJ$50)-COUNTBLANK($AJ$1:$AJ$50),2)+MOD(COUNTA($AJ$1:$AJ$50)-COUNTBLANK($AJ$1:$AJ$50),2)+3,IF(ROW(M23)&lt;&gt;4,M22+2,1),"")</f>
        <v/>
      </c>
      <c r="N23" s="41" t="str">
        <f aca="false">_xlfn.IFNA(INDEX($AJ$1:$AJ$50,MATCH(M23,$AM$1:$AM$50,0),1),"")</f>
        <v/>
      </c>
      <c r="O23" s="41" t="str">
        <f aca="false">_xlfn.IFNA(INDEX($AK$1:$AK$50,MATCH(M23,$AM$1:$AM$50,0),1),"")</f>
        <v/>
      </c>
      <c r="P23" s="41" t="str">
        <f aca="false">_xlfn.IFNA(INDEX(Équipe!$B$3:$B$52,MATCH(N23,Équipe!$A$3:$A$52,0),1),"")</f>
        <v/>
      </c>
      <c r="Q23" s="41" t="str">
        <f aca="false">_xlfn.IFNA(INDEX(Équipe!$B$3:$B$52,MATCH(O23,Équipe!$A$3:$A$52,0),1),"")</f>
        <v/>
      </c>
      <c r="R23" s="41" t="str">
        <f aca="false">_xlfn.IFNA(INDEX($AJ$1:$AJ$50,MATCH(V23,$AM$1:$AM$50,0),1),"")</f>
        <v/>
      </c>
      <c r="S23" s="41" t="str">
        <f aca="false">_xlfn.IFNA(INDEX($AK$1:$AK$50,MATCH(V23,$AM$1:$AM$50,0),1),"")</f>
        <v/>
      </c>
      <c r="T23" s="41" t="str">
        <f aca="false">_xlfn.IFNA(INDEX(Équipe!$B$3:$B$52,MATCH(R23,Équipe!$A$3:$A$52,0),1),"")</f>
        <v/>
      </c>
      <c r="U23" s="41" t="str">
        <f aca="false">_xlfn.IFNA(INDEX(Équipe!$B$3:$B$52,MATCH(S23,Équipe!$A$3:$A$52,0),1),"")</f>
        <v/>
      </c>
      <c r="V23" s="33" t="str">
        <f aca="false">IF(ROW(V23)&lt;=QUOTIENT(COUNTA($AJ$1:$AJ$50)-COUNTBLANK($AJ$1:$AJ$50),2)+MOD(COUNTA($AJ$1:$AJ$50)-COUNTBLANK($AJ$1:$AJ$50),2)+3,M23+1,"")</f>
        <v/>
      </c>
      <c r="X23" s="33" t="str">
        <f aca="false">IF(ROW(X23)&lt;=QUOTIENT(COUNTA($AE$1:$AE$50)-COUNTBLANK($AE$1:$AE$50),2)+MOD(COUNTA($AE$1:$AE$50)-COUNTBLANK($AE$1:$AE$50),2)+2,IF(ROW(X23)&lt;&gt;3,X22+2,1),"")</f>
        <v/>
      </c>
      <c r="Y23" s="40" t="str">
        <f aca="false">_xlfn.IFNA(INDEX($AE$1:$AE$50,MATCH(X23,$AG$1:$AG$50,0),1),"")</f>
        <v/>
      </c>
      <c r="Z23" s="40" t="str">
        <f aca="false">_xlfn.IFNA(INDEX(Équipe!$B$3:$B$52,MATCH(Y23,Équipe!$A$3:$A$52,0),1),"")</f>
        <v/>
      </c>
      <c r="AA23" s="40" t="str">
        <f aca="false">_xlfn.IFNA(INDEX($AE$1:$AE$50,MATCH(AC23,$AG$1:$AG$50,0),1),"")</f>
        <v/>
      </c>
      <c r="AB23" s="40" t="str">
        <f aca="false">_xlfn.IFNA(INDEX(Équipe!$B$3:$B$52,MATCH(AA23,Équipe!$A$3:$A$52,0),1),"")</f>
        <v/>
      </c>
      <c r="AC23" s="33" t="str">
        <f aca="false">IF(ROW(AC23)&lt;=QUOTIENT(COUNTA($AE$1:$AE$50)-COUNTBLANK($AE$1:$AE$50),2)+MOD(COUNTA($AE$1:$AE$50)-COUNTBLANK($AE$1:$AE$50),2)+2,X23+1,"")</f>
        <v/>
      </c>
      <c r="AE23" s="26" t="str">
        <f aca="false">IF(Équipe!B25&lt;&gt;0,Équipe!A25,"")</f>
        <v/>
      </c>
      <c r="AF23" s="26" t="str">
        <f aca="true">IF(Équipe!B25&lt;&gt;0,RAND(),"")</f>
        <v/>
      </c>
      <c r="AG23" s="26" t="str">
        <f aca="true">IF(Équipe!B25&lt;&gt;0,RANK(AF23,$AF$1:INDIRECT("$AF$"&amp;0+COUNTA(AE$1:AE$50)+1-COUNTBLANK(AE$1:AE$50))),"")</f>
        <v/>
      </c>
      <c r="AJ23" s="26" t="str">
        <f aca="false">IF(AND(Y25&lt;&gt;0,Y25&lt;&gt;""),Y25,"")</f>
        <v/>
      </c>
      <c r="AK23" s="26" t="str">
        <f aca="false">IF(AND(AA25&lt;&gt;0,AA25&lt;&gt;""),AA25,"")</f>
        <v/>
      </c>
      <c r="AL23" s="26" t="str">
        <f aca="true">IF(AND(AJ23&lt;&gt;"-",AJ23&lt;&gt;""),RAND(),"")</f>
        <v/>
      </c>
      <c r="AM23" s="26" t="str">
        <f aca="true">IF(AND(AJ23&lt;&gt;0,AJ23&lt;&gt;""),RANK(AL23,$AL$1:INDIRECT("$AL$"&amp;0+COUNTA(AJ$1:AJ$50)+1-COUNTBLANK(AJ$1:AJ$50))),"")</f>
        <v/>
      </c>
    </row>
    <row r="24" customFormat="false" ht="31.8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5</v>
      </c>
      <c r="B24" s="35"/>
      <c r="C24" s="36"/>
      <c r="D24" s="35"/>
      <c r="E24" s="36"/>
      <c r="F24" s="35"/>
      <c r="G24" s="36"/>
      <c r="H24" s="35"/>
      <c r="I24" s="36"/>
      <c r="J24" s="37"/>
      <c r="K24" s="37"/>
      <c r="M24" s="33" t="str">
        <f aca="false">IF(ROW(M24)&lt;=QUOTIENT(COUNTA($AJ$1:$AJ$50)-COUNTBLANK($AJ$1:$AJ$50),2)+MOD(COUNTA($AJ$1:$AJ$50)-COUNTBLANK($AJ$1:$AJ$50),2)+3,IF(ROW(M24)&lt;&gt;4,M23+2,1),"")</f>
        <v/>
      </c>
      <c r="N24" s="41" t="str">
        <f aca="false">_xlfn.IFNA(INDEX($AJ$1:$AJ$50,MATCH(M24,$AM$1:$AM$50,0),1),"")</f>
        <v/>
      </c>
      <c r="O24" s="41" t="str">
        <f aca="false">_xlfn.IFNA(INDEX($AK$1:$AK$50,MATCH(M24,$AM$1:$AM$50,0),1),"")</f>
        <v/>
      </c>
      <c r="P24" s="41" t="str">
        <f aca="false">_xlfn.IFNA(INDEX(Équipe!$B$3:$B$52,MATCH(N24,Équipe!$A$3:$A$52,0),1),"")</f>
        <v/>
      </c>
      <c r="Q24" s="41" t="str">
        <f aca="false">_xlfn.IFNA(INDEX(Équipe!$B$3:$B$52,MATCH(O24,Équipe!$A$3:$A$52,0),1),"")</f>
        <v/>
      </c>
      <c r="R24" s="41" t="str">
        <f aca="false">_xlfn.IFNA(INDEX($AJ$1:$AJ$50,MATCH(V24,$AM$1:$AM$50,0),1),"")</f>
        <v/>
      </c>
      <c r="S24" s="41" t="str">
        <f aca="false">_xlfn.IFNA(INDEX($AK$1:$AK$50,MATCH(V24,$AM$1:$AM$50,0),1),"")</f>
        <v/>
      </c>
      <c r="T24" s="41" t="str">
        <f aca="false">_xlfn.IFNA(INDEX(Équipe!$B$3:$B$52,MATCH(R24,Équipe!$A$3:$A$52,0),1),"")</f>
        <v/>
      </c>
      <c r="U24" s="41" t="str">
        <f aca="false">_xlfn.IFNA(INDEX(Équipe!$B$3:$B$52,MATCH(S24,Équipe!$A$3:$A$52,0),1),"")</f>
        <v/>
      </c>
      <c r="V24" s="33" t="str">
        <f aca="false">IF(ROW(V24)&lt;=QUOTIENT(COUNTA($AJ$1:$AJ$50)-COUNTBLANK($AJ$1:$AJ$50),2)+MOD(COUNTA($AJ$1:$AJ$50)-COUNTBLANK($AJ$1:$AJ$50),2)+3,M24+1,"")</f>
        <v/>
      </c>
      <c r="X24" s="33" t="str">
        <f aca="false">IF(ROW(X24)&lt;=QUOTIENT(COUNTA($AE$1:$AE$50)-COUNTBLANK($AE$1:$AE$50),2)+MOD(COUNTA($AE$1:$AE$50)-COUNTBLANK($AE$1:$AE$50),2)+2,IF(ROW(X24)&lt;&gt;3,X23+2,1),"")</f>
        <v/>
      </c>
      <c r="Y24" s="40" t="str">
        <f aca="false">_xlfn.IFNA(INDEX($AE$1:$AE$50,MATCH(X24,$AG$1:$AG$50,0),1),"")</f>
        <v/>
      </c>
      <c r="Z24" s="40" t="str">
        <f aca="false">_xlfn.IFNA(INDEX(Équipe!$B$3:$B$52,MATCH(Y24,Équipe!$A$3:$A$52,0),1),"")</f>
        <v/>
      </c>
      <c r="AA24" s="40" t="str">
        <f aca="false">_xlfn.IFNA(INDEX($AE$1:$AE$50,MATCH(AC24,$AG$1:$AG$50,0),1),"")</f>
        <v/>
      </c>
      <c r="AB24" s="40" t="str">
        <f aca="false">_xlfn.IFNA(INDEX(Équipe!$B$3:$B$52,MATCH(AA24,Équipe!$A$3:$A$52,0),1),"")</f>
        <v/>
      </c>
      <c r="AC24" s="33" t="str">
        <f aca="false">IF(ROW(AC24)&lt;=QUOTIENT(COUNTA($AE$1:$AE$50)-COUNTBLANK($AE$1:$AE$50),2)+MOD(COUNTA($AE$1:$AE$50)-COUNTBLANK($AE$1:$AE$50),2)+2,X24+1,"")</f>
        <v/>
      </c>
      <c r="AE24" s="26" t="str">
        <f aca="false">IF(Équipe!B26&lt;&gt;0,Équipe!A26,"")</f>
        <v/>
      </c>
      <c r="AF24" s="26" t="str">
        <f aca="true">IF(Équipe!B26&lt;&gt;0,RAND(),"")</f>
        <v/>
      </c>
      <c r="AG24" s="26" t="str">
        <f aca="true">IF(Équipe!B26&lt;&gt;0,RANK(AF24,$AF$1:INDIRECT("$AF$"&amp;0+COUNTA(AE$1:AE$50)+1-COUNTBLANK(AE$1:AE$50))),"")</f>
        <v/>
      </c>
      <c r="AJ24" s="26" t="str">
        <f aca="false">IF(AND(Y26&lt;&gt;0,Y26&lt;&gt;""),Y26,"")</f>
        <v/>
      </c>
      <c r="AK24" s="26" t="str">
        <f aca="false">IF(AND(AA26&lt;&gt;0,AA26&lt;&gt;""),AA26,"")</f>
        <v/>
      </c>
      <c r="AL24" s="26" t="str">
        <f aca="true">IF(AND(AJ24&lt;&gt;"-",AJ24&lt;&gt;""),RAND(),"")</f>
        <v/>
      </c>
      <c r="AM24" s="26" t="str">
        <f aca="true">IF(AND(AJ24&lt;&gt;0,AJ24&lt;&gt;""),RANK(AL24,$AL$1:INDIRECT("$AL$"&amp;0+COUNTA(AJ$1:AJ$50)+1-COUNTBLANK(AJ$1:AJ$50))),"")</f>
        <v/>
      </c>
    </row>
    <row r="25" customFormat="false" ht="31.8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6</v>
      </c>
      <c r="B25" s="35"/>
      <c r="C25" s="36"/>
      <c r="D25" s="35"/>
      <c r="E25" s="36"/>
      <c r="F25" s="35"/>
      <c r="G25" s="36"/>
      <c r="H25" s="35"/>
      <c r="I25" s="36"/>
      <c r="J25" s="37"/>
      <c r="K25" s="37"/>
      <c r="M25" s="33" t="str">
        <f aca="false">IF(ROW(M25)&lt;=QUOTIENT(COUNTA($AJ$1:$AJ$50)-COUNTBLANK($AJ$1:$AJ$50),2)+MOD(COUNTA($AJ$1:$AJ$50)-COUNTBLANK($AJ$1:$AJ$50),2)+3,IF(ROW(M25)&lt;&gt;4,M24+2,1),"")</f>
        <v/>
      </c>
      <c r="N25" s="41" t="str">
        <f aca="false">_xlfn.IFNA(INDEX($AJ$1:$AJ$50,MATCH(M25,$AM$1:$AM$50,0),1),"")</f>
        <v/>
      </c>
      <c r="O25" s="41" t="str">
        <f aca="false">_xlfn.IFNA(INDEX($AK$1:$AK$50,MATCH(M25,$AM$1:$AM$50,0),1),"")</f>
        <v/>
      </c>
      <c r="P25" s="41" t="str">
        <f aca="false">_xlfn.IFNA(INDEX(Équipe!$B$3:$B$52,MATCH(N25,Équipe!$A$3:$A$52,0),1),"")</f>
        <v/>
      </c>
      <c r="Q25" s="41" t="str">
        <f aca="false">_xlfn.IFNA(INDEX(Équipe!$B$3:$B$52,MATCH(O25,Équipe!$A$3:$A$52,0),1),"")</f>
        <v/>
      </c>
      <c r="R25" s="41" t="str">
        <f aca="false">_xlfn.IFNA(INDEX($AJ$1:$AJ$50,MATCH(V25,$AM$1:$AM$50,0),1),"")</f>
        <v/>
      </c>
      <c r="S25" s="41" t="str">
        <f aca="false">_xlfn.IFNA(INDEX($AK$1:$AK$50,MATCH(V25,$AM$1:$AM$50,0),1),"")</f>
        <v/>
      </c>
      <c r="T25" s="41" t="str">
        <f aca="false">_xlfn.IFNA(INDEX(Équipe!$B$3:$B$52,MATCH(R25,Équipe!$A$3:$A$52,0),1),"")</f>
        <v/>
      </c>
      <c r="U25" s="41" t="str">
        <f aca="false">_xlfn.IFNA(INDEX(Équipe!$B$3:$B$52,MATCH(S25,Équipe!$A$3:$A$52,0),1),"")</f>
        <v/>
      </c>
      <c r="V25" s="33" t="str">
        <f aca="false">IF(ROW(V25)&lt;=QUOTIENT(COUNTA($AJ$1:$AJ$50)-COUNTBLANK($AJ$1:$AJ$50),2)+MOD(COUNTA($AJ$1:$AJ$50)-COUNTBLANK($AJ$1:$AJ$50),2)+3,M25+1,"")</f>
        <v/>
      </c>
      <c r="X25" s="33" t="str">
        <f aca="false">IF(ROW(X25)&lt;=QUOTIENT(COUNTA($AE$1:$AE$50)-COUNTBLANK($AE$1:$AE$50),2)+MOD(COUNTA($AE$1:$AE$50)-COUNTBLANK($AE$1:$AE$50),2)+2,IF(ROW(X25)&lt;&gt;3,X24+2,1),"")</f>
        <v/>
      </c>
      <c r="Y25" s="40" t="str">
        <f aca="false">_xlfn.IFNA(INDEX($AE$1:$AE$50,MATCH(X25,$AG$1:$AG$50,0),1),"")</f>
        <v/>
      </c>
      <c r="Z25" s="40" t="str">
        <f aca="false">_xlfn.IFNA(INDEX(Équipe!$B$3:$B$52,MATCH(Y25,Équipe!$A$3:$A$52,0),1),"")</f>
        <v/>
      </c>
      <c r="AA25" s="40" t="str">
        <f aca="false">_xlfn.IFNA(INDEX($AE$1:$AE$50,MATCH(AC25,$AG$1:$AG$50,0),1),"")</f>
        <v/>
      </c>
      <c r="AB25" s="40" t="str">
        <f aca="false">_xlfn.IFNA(INDEX(Équipe!$B$3:$B$52,MATCH(AA25,Équipe!$A$3:$A$52,0),1),"")</f>
        <v/>
      </c>
      <c r="AC25" s="33" t="str">
        <f aca="false">IF(ROW(AC25)&lt;=QUOTIENT(COUNTA($AE$1:$AE$50)-COUNTBLANK($AE$1:$AE$50),2)+MOD(COUNTA($AE$1:$AE$50)-COUNTBLANK($AE$1:$AE$50),2)+2,X25+1,"")</f>
        <v/>
      </c>
      <c r="AE25" s="26" t="str">
        <f aca="false">IF(Équipe!B27&lt;&gt;0,Équipe!A27,"")</f>
        <v/>
      </c>
      <c r="AF25" s="26" t="str">
        <f aca="true">IF(Équipe!B27&lt;&gt;0,RAND(),"")</f>
        <v/>
      </c>
      <c r="AG25" s="26" t="str">
        <f aca="true">IF(Équipe!B27&lt;&gt;0,RANK(AF25,$AF$1:INDIRECT("$AF$"&amp;0+COUNTA(AE$1:AE$50)+1-COUNTBLANK(AE$1:AE$50))),"")</f>
        <v/>
      </c>
      <c r="AJ25" s="26" t="str">
        <f aca="false">IF(AND(Y27&lt;&gt;0,Y27&lt;&gt;""),Y27,"")</f>
        <v/>
      </c>
      <c r="AK25" s="26" t="str">
        <f aca="false">IF(AND(AA27&lt;&gt;0,AA27&lt;&gt;""),AA27,"")</f>
        <v/>
      </c>
      <c r="AL25" s="26" t="str">
        <f aca="true">IF(AND(AJ25&lt;&gt;"-",AJ25&lt;&gt;""),RAND(),"")</f>
        <v/>
      </c>
      <c r="AM25" s="26" t="str">
        <f aca="true">IF(AND(AJ25&lt;&gt;0,AJ25&lt;&gt;""),RANK(AL25,$AL$1:INDIRECT("$AL$"&amp;0+COUNTA(AJ$1:AJ$50)+1-COUNTBLANK(AJ$1:AJ$50))),"")</f>
        <v/>
      </c>
    </row>
    <row r="26" customFormat="false" ht="31.8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7</v>
      </c>
      <c r="B26" s="35"/>
      <c r="C26" s="36"/>
      <c r="D26" s="35"/>
      <c r="E26" s="36"/>
      <c r="F26" s="35"/>
      <c r="G26" s="36"/>
      <c r="H26" s="35"/>
      <c r="I26" s="36"/>
      <c r="J26" s="37"/>
      <c r="K26" s="37"/>
      <c r="M26" s="33" t="str">
        <f aca="false">IF(ROW(M26)&lt;=QUOTIENT(COUNTA($AJ$1:$AJ$50)-COUNTBLANK($AJ$1:$AJ$50),2)+MOD(COUNTA($AJ$1:$AJ$50)-COUNTBLANK($AJ$1:$AJ$50),2)+3,IF(ROW(M26)&lt;&gt;4,M25+2,1),"")</f>
        <v/>
      </c>
      <c r="N26" s="41" t="str">
        <f aca="false">_xlfn.IFNA(INDEX($AJ$1:$AJ$50,MATCH(M26,$AM$1:$AM$50,0),1),"")</f>
        <v/>
      </c>
      <c r="O26" s="41" t="str">
        <f aca="false">_xlfn.IFNA(INDEX($AK$1:$AK$50,MATCH(M26,$AM$1:$AM$50,0),1),"")</f>
        <v/>
      </c>
      <c r="P26" s="41" t="str">
        <f aca="false">_xlfn.IFNA(INDEX(Équipe!$B$3:$B$52,MATCH(N26,Équipe!$A$3:$A$52,0),1),"")</f>
        <v/>
      </c>
      <c r="Q26" s="41" t="str">
        <f aca="false">_xlfn.IFNA(INDEX(Équipe!$B$3:$B$52,MATCH(O26,Équipe!$A$3:$A$52,0),1),"")</f>
        <v/>
      </c>
      <c r="R26" s="41" t="str">
        <f aca="false">_xlfn.IFNA(INDEX($AJ$1:$AJ$50,MATCH(V26,$AM$1:$AM$50,0),1),"")</f>
        <v/>
      </c>
      <c r="S26" s="41" t="str">
        <f aca="false">_xlfn.IFNA(INDEX($AK$1:$AK$50,MATCH(V26,$AM$1:$AM$50,0),1),"")</f>
        <v/>
      </c>
      <c r="T26" s="41" t="str">
        <f aca="false">_xlfn.IFNA(INDEX(Équipe!$B$3:$B$52,MATCH(R26,Équipe!$A$3:$A$52,0),1),"")</f>
        <v/>
      </c>
      <c r="U26" s="41" t="str">
        <f aca="false">_xlfn.IFNA(INDEX(Équipe!$B$3:$B$52,MATCH(S26,Équipe!$A$3:$A$52,0),1),"")</f>
        <v/>
      </c>
      <c r="V26" s="33" t="str">
        <f aca="false">IF(ROW(V26)&lt;=QUOTIENT(COUNTA($AJ$1:$AJ$50)-COUNTBLANK($AJ$1:$AJ$50),2)+MOD(COUNTA($AJ$1:$AJ$50)-COUNTBLANK($AJ$1:$AJ$50),2)+3,M26+1,"")</f>
        <v/>
      </c>
      <c r="X26" s="33" t="str">
        <f aca="false">IF(ROW(X26)&lt;=QUOTIENT(COUNTA($AE$1:$AE$50)-COUNTBLANK($AE$1:$AE$50),2)+MOD(COUNTA($AE$1:$AE$50)-COUNTBLANK($AE$1:$AE$50),2)+2,IF(ROW(X26)&lt;&gt;3,X25+2,1),"")</f>
        <v/>
      </c>
      <c r="Y26" s="40" t="str">
        <f aca="false">_xlfn.IFNA(INDEX($AE$1:$AE$50,MATCH(X26,$AG$1:$AG$50,0),1),"")</f>
        <v/>
      </c>
      <c r="Z26" s="40" t="str">
        <f aca="false">_xlfn.IFNA(INDEX(Équipe!$B$3:$B$52,MATCH(Y26,Équipe!$A$3:$A$52,0),1),"")</f>
        <v/>
      </c>
      <c r="AA26" s="40" t="str">
        <f aca="false">_xlfn.IFNA(INDEX($AE$1:$AE$50,MATCH(AC26,$AG$1:$AG$50,0),1),"")</f>
        <v/>
      </c>
      <c r="AB26" s="40" t="str">
        <f aca="false">_xlfn.IFNA(INDEX(Équipe!$B$3:$B$52,MATCH(AA26,Équipe!$A$3:$A$52,0),1),"")</f>
        <v/>
      </c>
      <c r="AC26" s="33" t="str">
        <f aca="false">IF(ROW(AC26)&lt;=QUOTIENT(COUNTA($AE$1:$AE$50)-COUNTBLANK($AE$1:$AE$50),2)+MOD(COUNTA($AE$1:$AE$50)-COUNTBLANK($AE$1:$AE$50),2)+2,X26+1,"")</f>
        <v/>
      </c>
      <c r="AE26" s="26" t="str">
        <f aca="false">IF(Équipe!B28&lt;&gt;0,Équipe!A28,"")</f>
        <v/>
      </c>
      <c r="AF26" s="26" t="str">
        <f aca="true">IF(Équipe!B28&lt;&gt;0,RAND(),"")</f>
        <v/>
      </c>
      <c r="AG26" s="26" t="str">
        <f aca="true">IF(Équipe!B28&lt;&gt;0,RANK(AF26,$AF$1:INDIRECT("$AF$"&amp;0+COUNTA(AE$1:AE$50)+1-COUNTBLANK(AE$1:AE$50))),"")</f>
        <v/>
      </c>
      <c r="AJ26" s="26" t="str">
        <f aca="false">IF(AND(Y28&lt;&gt;0,Y28&lt;&gt;""),Y28,"")</f>
        <v/>
      </c>
      <c r="AK26" s="26" t="str">
        <f aca="false">IF(AND(AA28&lt;&gt;0,AA28&lt;&gt;""),AA28,"")</f>
        <v/>
      </c>
      <c r="AL26" s="26" t="str">
        <f aca="true">IF(AND(AJ26&lt;&gt;"-",AJ26&lt;&gt;""),RAND(),"")</f>
        <v/>
      </c>
      <c r="AM26" s="26" t="str">
        <f aca="true">IF(AND(AJ26&lt;&gt;0,AJ26&lt;&gt;""),RANK(AL26,$AL$1:INDIRECT("$AL$"&amp;0+COUNTA(AJ$1:AJ$50)+1-COUNTBLANK(AJ$1:AJ$50))),"")</f>
        <v/>
      </c>
    </row>
    <row r="27" customFormat="false" ht="31.8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8</v>
      </c>
      <c r="B27" s="35"/>
      <c r="C27" s="36"/>
      <c r="D27" s="35"/>
      <c r="E27" s="36"/>
      <c r="F27" s="35"/>
      <c r="G27" s="36"/>
      <c r="H27" s="35"/>
      <c r="I27" s="36"/>
      <c r="J27" s="37"/>
      <c r="K27" s="37"/>
      <c r="M27" s="33" t="str">
        <f aca="false">IF(ROW(M27)&lt;=QUOTIENT(COUNTA($AJ$1:$AJ$50)-COUNTBLANK($AJ$1:$AJ$50),2)+MOD(COUNTA($AJ$1:$AJ$50)-COUNTBLANK($AJ$1:$AJ$50),2)+3,IF(ROW(M27)&lt;&gt;4,M26+2,1),"")</f>
        <v/>
      </c>
      <c r="N27" s="41" t="str">
        <f aca="false">_xlfn.IFNA(INDEX($AJ$1:$AJ$50,MATCH(M27,$AM$1:$AM$50,0),1),"")</f>
        <v/>
      </c>
      <c r="O27" s="41" t="str">
        <f aca="false">_xlfn.IFNA(INDEX($AK$1:$AK$50,MATCH(M27,$AM$1:$AM$50,0),1),"")</f>
        <v/>
      </c>
      <c r="P27" s="41" t="str">
        <f aca="false">_xlfn.IFNA(INDEX(Équipe!$B$3:$B$52,MATCH(N27,Équipe!$A$3:$A$52,0),1),"")</f>
        <v/>
      </c>
      <c r="Q27" s="41" t="str">
        <f aca="false">_xlfn.IFNA(INDEX(Équipe!$B$3:$B$52,MATCH(O27,Équipe!$A$3:$A$52,0),1),"")</f>
        <v/>
      </c>
      <c r="R27" s="41" t="str">
        <f aca="false">_xlfn.IFNA(INDEX($AJ$1:$AJ$50,MATCH(V27,$AM$1:$AM$50,0),1),"")</f>
        <v/>
      </c>
      <c r="S27" s="41" t="str">
        <f aca="false">_xlfn.IFNA(INDEX($AK$1:$AK$50,MATCH(V27,$AM$1:$AM$50,0),1),"")</f>
        <v/>
      </c>
      <c r="T27" s="41" t="str">
        <f aca="false">_xlfn.IFNA(INDEX(Équipe!$B$3:$B$52,MATCH(R27,Équipe!$A$3:$A$52,0),1),"")</f>
        <v/>
      </c>
      <c r="U27" s="41" t="str">
        <f aca="false">_xlfn.IFNA(INDEX(Équipe!$B$3:$B$52,MATCH(S27,Équipe!$A$3:$A$52,0),1),"")</f>
        <v/>
      </c>
      <c r="V27" s="33" t="str">
        <f aca="false">IF(ROW(V27)&lt;=QUOTIENT(COUNTA($AJ$1:$AJ$50)-COUNTBLANK($AJ$1:$AJ$50),2)+MOD(COUNTA($AJ$1:$AJ$50)-COUNTBLANK($AJ$1:$AJ$50),2)+3,M27+1,"")</f>
        <v/>
      </c>
      <c r="X27" s="1"/>
      <c r="Y27" s="40"/>
      <c r="Z27" s="40"/>
      <c r="AA27" s="40"/>
      <c r="AB27" s="40"/>
      <c r="AC27" s="1"/>
      <c r="AE27" s="26" t="str">
        <f aca="false">IF(Équipe!B29&lt;&gt;0,Équipe!A29,"")</f>
        <v/>
      </c>
      <c r="AF27" s="26" t="str">
        <f aca="true">IF(Équipe!B29&lt;&gt;0,RAND(),"")</f>
        <v/>
      </c>
      <c r="AG27" s="26" t="str">
        <f aca="true">IF(Équipe!B29&lt;&gt;0,RANK(AF27,$AF$1:INDIRECT("$AF$"&amp;0+COUNTA(AE$1:AE$50)+1-COUNTBLANK(AE$1:AE$50))),"")</f>
        <v/>
      </c>
      <c r="AJ27" s="26" t="str">
        <f aca="false">IF(AND(Y29&lt;&gt;0,Y29&lt;&gt;""),Y29,"")</f>
        <v/>
      </c>
      <c r="AK27" s="26" t="str">
        <f aca="false">IF(AND(AA29&lt;&gt;0,AA29&lt;&gt;""),AA29,"")</f>
        <v/>
      </c>
      <c r="AL27" s="26" t="str">
        <f aca="true">IF(AND(AJ27&lt;&gt;"-",AJ27&lt;&gt;""),RAND(),"")</f>
        <v/>
      </c>
      <c r="AM27" s="26" t="str">
        <f aca="true">IF(AND(AJ27&lt;&gt;0,AJ27&lt;&gt;""),RANK(AL27,$AL$1:INDIRECT("$AL$"&amp;0+COUNTA(AJ$1:AJ$50)+1-COUNTBLANK(AJ$1:AJ$50))),"")</f>
        <v/>
      </c>
    </row>
    <row r="28" customFormat="false" ht="31.8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9</v>
      </c>
      <c r="B28" s="35"/>
      <c r="C28" s="36"/>
      <c r="D28" s="35"/>
      <c r="E28" s="36"/>
      <c r="F28" s="35"/>
      <c r="G28" s="36"/>
      <c r="H28" s="35"/>
      <c r="I28" s="36"/>
      <c r="J28" s="37"/>
      <c r="K28" s="37"/>
      <c r="M28" s="33" t="str">
        <f aca="false">IF(ROW(M28)&lt;=QUOTIENT(COUNTA($AJ$1:$AJ$50)-COUNTBLANK($AJ$1:$AJ$50),2)+MOD(COUNTA($AJ$1:$AJ$50)-COUNTBLANK($AJ$1:$AJ$50),2)+3,IF(ROW(M28)&lt;&gt;4,M27+2,1),"")</f>
        <v/>
      </c>
      <c r="N28" s="41" t="str">
        <f aca="false">_xlfn.IFNA(INDEX($AJ$1:$AJ$50,MATCH(M28,$AM$1:$AM$50,0),1),"")</f>
        <v/>
      </c>
      <c r="O28" s="41" t="str">
        <f aca="false">_xlfn.IFNA(INDEX($AK$1:$AK$50,MATCH(M28,$AM$1:$AM$50,0),1),"")</f>
        <v/>
      </c>
      <c r="P28" s="41" t="str">
        <f aca="false">_xlfn.IFNA(INDEX(Équipe!$B$3:$B$52,MATCH(N28,Équipe!$A$3:$A$52,0),1),"")</f>
        <v/>
      </c>
      <c r="Q28" s="41" t="str">
        <f aca="false">_xlfn.IFNA(INDEX(Équipe!$B$3:$B$52,MATCH(O28,Équipe!$A$3:$A$52,0),1),"")</f>
        <v/>
      </c>
      <c r="R28" s="41" t="str">
        <f aca="false">_xlfn.IFNA(INDEX($AJ$1:$AJ$50,MATCH(V28,$AM$1:$AM$50,0),1),"")</f>
        <v/>
      </c>
      <c r="S28" s="41" t="str">
        <f aca="false">_xlfn.IFNA(INDEX($AK$1:$AK$50,MATCH(V28,$AM$1:$AM$50,0),1),"")</f>
        <v/>
      </c>
      <c r="T28" s="41" t="str">
        <f aca="false">_xlfn.IFNA(INDEX(Équipe!$B$3:$B$52,MATCH(R28,Équipe!$A$3:$A$52,0),1),"")</f>
        <v/>
      </c>
      <c r="U28" s="41" t="str">
        <f aca="false">_xlfn.IFNA(INDEX(Équipe!$B$3:$B$52,MATCH(S28,Équipe!$A$3:$A$52,0),1),"")</f>
        <v/>
      </c>
      <c r="V28" s="33" t="str">
        <f aca="false">IF(ROW(V28)&lt;=QUOTIENT(COUNTA($AJ$1:$AJ$50)-COUNTBLANK($AJ$1:$AJ$50),2)+MOD(COUNTA($AJ$1:$AJ$50)-COUNTBLANK($AJ$1:$AJ$50),2)+3,M28+1,"")</f>
        <v/>
      </c>
      <c r="AE28" s="26" t="str">
        <f aca="false">IF(Équipe!B30&lt;&gt;0,Équipe!A30,"")</f>
        <v/>
      </c>
      <c r="AF28" s="26" t="str">
        <f aca="true">IF(Équipe!B30&lt;&gt;0,RAND(),"")</f>
        <v/>
      </c>
      <c r="AG28" s="26" t="str">
        <f aca="true">IF(Équipe!B30&lt;&gt;0,RANK(AF28,$AF$1:INDIRECT("$AF$"&amp;0+COUNTA(AE$1:AE$50)+1-COUNTBLANK(AE$1:AE$50))),"")</f>
        <v/>
      </c>
      <c r="AJ28" s="26" t="str">
        <f aca="false">IF(AND(Y30&lt;&gt;0,Y30&lt;&gt;""),Y30,"")</f>
        <v/>
      </c>
      <c r="AK28" s="26" t="str">
        <f aca="false">IF(AND(AA30&lt;&gt;0,AA30&lt;&gt;""),AA30,"")</f>
        <v/>
      </c>
      <c r="AL28" s="26" t="str">
        <f aca="true">IF(AND(AJ28&lt;&gt;"-",AJ28&lt;&gt;""),RAND(),"")</f>
        <v/>
      </c>
      <c r="AM28" s="26" t="str">
        <f aca="true">IF(AND(AJ28&lt;&gt;0,AJ28&lt;&gt;""),RANK(AL28,$AL$1:INDIRECT("$AL$"&amp;0+COUNTA(AJ$1:AJ$50)+1-COUNTBLANK(AJ$1:AJ$50))),"")</f>
        <v/>
      </c>
    </row>
    <row r="29" customFormat="false" ht="31.8" hidden="false" customHeight="true" outlineLevel="0" collapsed="false">
      <c r="B29" s="7"/>
      <c r="C29" s="10"/>
      <c r="D29" s="10"/>
      <c r="E29" s="10"/>
      <c r="F29" s="24"/>
      <c r="G29" s="24"/>
      <c r="M29" s="33" t="str">
        <f aca="false">IF(ROW(M29)&lt;=QUOTIENT(COUNTA($AJ$1:$AJ$50)-COUNTBLANK($AJ$1:$AJ$50),2)+MOD(COUNTA($AJ$1:$AJ$50)-COUNTBLANK($AJ$1:$AJ$50),2)+3,IF(ROW(M29)&lt;&gt;4,M28+2,1),"")</f>
        <v/>
      </c>
      <c r="N29" s="41" t="str">
        <f aca="false">_xlfn.IFNA(INDEX($AJ$1:$AJ$50,MATCH(M29,$AM$1:$AM$50,0),1),"")</f>
        <v/>
      </c>
      <c r="O29" s="41" t="str">
        <f aca="false">_xlfn.IFNA(INDEX($AK$1:$AK$50,MATCH(M29,$AM$1:$AM$50,0),1),"")</f>
        <v/>
      </c>
      <c r="P29" s="41" t="str">
        <f aca="false">_xlfn.IFNA(INDEX(Équipe!$B$3:$B$52,MATCH(N29,Équipe!$A$3:$A$52,0),1),"")</f>
        <v/>
      </c>
      <c r="Q29" s="41" t="str">
        <f aca="false">_xlfn.IFNA(INDEX(Équipe!$B$3:$B$52,MATCH(O29,Équipe!$A$3:$A$52,0),1),"")</f>
        <v/>
      </c>
      <c r="R29" s="41" t="str">
        <f aca="false">_xlfn.IFNA(INDEX($AJ$1:$AJ$50,MATCH(V29,$AM$1:$AM$50,0),1),"")</f>
        <v/>
      </c>
      <c r="S29" s="41" t="str">
        <f aca="false">_xlfn.IFNA(INDEX($AK$1:$AK$50,MATCH(V29,$AM$1:$AM$50,0),1),"")</f>
        <v/>
      </c>
      <c r="T29" s="41" t="str">
        <f aca="false">_xlfn.IFNA(INDEX(Équipe!$B$3:$B$52,MATCH(R29,Équipe!$A$3:$A$52,0),1),"")</f>
        <v/>
      </c>
      <c r="U29" s="41" t="str">
        <f aca="false">_xlfn.IFNA(INDEX(Équipe!$B$3:$B$52,MATCH(S29,Équipe!$A$3:$A$52,0),1),"")</f>
        <v/>
      </c>
      <c r="V29" s="33" t="str">
        <f aca="false">IF(ROW(V29)&lt;=QUOTIENT(COUNTA($AJ$1:$AJ$50)-COUNTBLANK($AJ$1:$AJ$50),2)+MOD(COUNTA($AJ$1:$AJ$50)-COUNTBLANK($AJ$1:$AJ$50),2)+3,M29+1,"")</f>
        <v/>
      </c>
      <c r="AE29" s="26" t="str">
        <f aca="false">IF(Équipe!B31&lt;&gt;0,Équipe!A31,"")</f>
        <v/>
      </c>
      <c r="AF29" s="26" t="str">
        <f aca="true">IF(Équipe!B31&lt;&gt;0,RAND(),"")</f>
        <v/>
      </c>
      <c r="AG29" s="26" t="str">
        <f aca="true">IF(Équipe!B31&lt;&gt;0,RANK(AF29,$AF$1:INDIRECT("$AF$"&amp;0+COUNTA(AE$1:AE$50)+1-COUNTBLANK(AE$1:AE$50))),"")</f>
        <v/>
      </c>
      <c r="AJ29" s="26" t="str">
        <f aca="false">IF(AND(Y31&lt;&gt;0,Y31&lt;&gt;""),Y31,"")</f>
        <v/>
      </c>
      <c r="AK29" s="26" t="str">
        <f aca="false">IF(AND(AA31&lt;&gt;0,AA31&lt;&gt;""),AA31,"")</f>
        <v/>
      </c>
      <c r="AL29" s="26" t="str">
        <f aca="true">IF(AND(AJ29&lt;&gt;"-",AJ29&lt;&gt;""),RAND(),"")</f>
        <v/>
      </c>
      <c r="AM29" s="26" t="str">
        <f aca="true">IF(AND(AJ29&lt;&gt;0,AJ29&lt;&gt;""),RANK(AL29,$AL$1:INDIRECT("$AL$"&amp;0+COUNTA(AJ$1:AJ$50)+1-COUNTBLANK(AJ$1:AJ$50))),"")</f>
        <v/>
      </c>
    </row>
    <row r="30" customFormat="false" ht="31.8" hidden="false" customHeight="true" outlineLevel="0" collapsed="false">
      <c r="B30" s="7"/>
      <c r="C30" s="10"/>
      <c r="D30" s="10"/>
      <c r="E30" s="10"/>
      <c r="F30" s="24"/>
      <c r="G30" s="24"/>
      <c r="M30" s="33" t="str">
        <f aca="false">IF(ROW(M30)&lt;=QUOTIENT(COUNTA($AJ$1:$AJ$50)-COUNTBLANK($AJ$1:$AJ$50),2)+MOD(COUNTA($AJ$1:$AJ$50)-COUNTBLANK($AJ$1:$AJ$50),2)+3,IF(ROW(M30)&lt;&gt;4,M29+2,1),"")</f>
        <v/>
      </c>
      <c r="N30" s="41" t="str">
        <f aca="false">_xlfn.IFNA(INDEX($AJ$1:$AJ$50,MATCH(M30,$AM$1:$AM$50,0),1),"")</f>
        <v/>
      </c>
      <c r="O30" s="41" t="str">
        <f aca="false">_xlfn.IFNA(INDEX($AK$1:$AK$50,MATCH(M30,$AM$1:$AM$50,0),1),"")</f>
        <v/>
      </c>
      <c r="P30" s="41" t="str">
        <f aca="false">_xlfn.IFNA(INDEX(Équipe!$B$3:$B$52,MATCH(N30,Équipe!$A$3:$A$52,0),1),"")</f>
        <v/>
      </c>
      <c r="Q30" s="41" t="str">
        <f aca="false">_xlfn.IFNA(INDEX(Équipe!$B$3:$B$52,MATCH(O30,Équipe!$A$3:$A$52,0),1),"")</f>
        <v/>
      </c>
      <c r="R30" s="41" t="str">
        <f aca="false">_xlfn.IFNA(INDEX($AJ$1:$AJ$50,MATCH(V30,$AM$1:$AM$50,0),1),"")</f>
        <v/>
      </c>
      <c r="S30" s="41" t="str">
        <f aca="false">_xlfn.IFNA(INDEX($AK$1:$AK$50,MATCH(V30,$AM$1:$AM$50,0),1),"")</f>
        <v/>
      </c>
      <c r="T30" s="41" t="str">
        <f aca="false">_xlfn.IFNA(INDEX(Équipe!$B$3:$B$52,MATCH(R30,Équipe!$A$3:$A$52,0),1),"")</f>
        <v/>
      </c>
      <c r="U30" s="41" t="str">
        <f aca="false">_xlfn.IFNA(INDEX(Équipe!$B$3:$B$52,MATCH(S30,Équipe!$A$3:$A$52,0),1),"")</f>
        <v/>
      </c>
      <c r="V30" s="33" t="str">
        <f aca="false">IF(ROW(V30)&lt;=QUOTIENT(COUNTA($AJ$1:$AJ$50)-COUNTBLANK($AJ$1:$AJ$50),2)+MOD(COUNTA($AJ$1:$AJ$50)-COUNTBLANK($AJ$1:$AJ$50),2)+3,M30+1,"")</f>
        <v/>
      </c>
      <c r="AE30" s="26" t="str">
        <f aca="false">IF(Équipe!B32&lt;&gt;0,Équipe!A32,"")</f>
        <v/>
      </c>
      <c r="AF30" s="26" t="str">
        <f aca="true">IF(Équipe!B32&lt;&gt;0,RAND(),"")</f>
        <v/>
      </c>
      <c r="AG30" s="26" t="str">
        <f aca="true">IF(Équipe!B32&lt;&gt;0,RANK(AF30,$AF$1:INDIRECT("$AF$"&amp;0+COUNTA(AE$1:AE$50)+1-COUNTBLANK(AE$1:AE$50))),"")</f>
        <v/>
      </c>
      <c r="AJ30" s="26" t="str">
        <f aca="false">IF(AND(Y32&lt;&gt;0,Y32&lt;&gt;""),Y32,"")</f>
        <v/>
      </c>
      <c r="AK30" s="26" t="str">
        <f aca="false">IF(AND(AA32&lt;&gt;0,AA32&lt;&gt;""),AA32,"")</f>
        <v/>
      </c>
      <c r="AL30" s="26" t="str">
        <f aca="true">IF(AND(AJ30&lt;&gt;"-",AJ30&lt;&gt;""),RAND(),"")</f>
        <v/>
      </c>
      <c r="AM30" s="26" t="str">
        <f aca="true">IF(AND(AJ30&lt;&gt;0,AJ30&lt;&gt;""),RANK(AL30,$AL$1:INDIRECT("$AL$"&amp;0+COUNTA(AJ$1:AJ$50)+1-COUNTBLANK(AJ$1:AJ$50))),"")</f>
        <v/>
      </c>
    </row>
    <row r="31" customFormat="false" ht="31.8" hidden="false" customHeight="true" outlineLevel="0" collapsed="false">
      <c r="B31" s="7"/>
      <c r="C31" s="10"/>
      <c r="D31" s="10"/>
      <c r="E31" s="10"/>
      <c r="F31" s="24"/>
      <c r="G31" s="24"/>
      <c r="M31" s="33" t="str">
        <f aca="false">IF(ROW(M31)&lt;=QUOTIENT(COUNTA($AJ$1:$AJ$50)-COUNTBLANK($AJ$1:$AJ$50),2)+MOD(COUNTA($AJ$1:$AJ$50)-COUNTBLANK($AJ$1:$AJ$50),2)+3,IF(ROW(M31)&lt;&gt;4,M30+2,1),"")</f>
        <v/>
      </c>
      <c r="N31" s="41" t="str">
        <f aca="false">_xlfn.IFNA(INDEX($AJ$1:$AJ$50,MATCH(M31,$AM$1:$AM$50,0),1),"")</f>
        <v/>
      </c>
      <c r="O31" s="41" t="str">
        <f aca="false">_xlfn.IFNA(INDEX($AK$1:$AK$50,MATCH(M31,$AM$1:$AM$50,0),1),"")</f>
        <v/>
      </c>
      <c r="P31" s="41" t="str">
        <f aca="false">_xlfn.IFNA(INDEX(Équipe!$B$3:$B$52,MATCH(N31,Équipe!$A$3:$A$52,0),1),"")</f>
        <v/>
      </c>
      <c r="Q31" s="41" t="str">
        <f aca="false">_xlfn.IFNA(INDEX(Équipe!$B$3:$B$52,MATCH(O31,Équipe!$A$3:$A$52,0),1),"")</f>
        <v/>
      </c>
      <c r="R31" s="41" t="str">
        <f aca="false">_xlfn.IFNA(INDEX($AJ$1:$AJ$50,MATCH(V31,$AM$1:$AM$50,0),1),"")</f>
        <v/>
      </c>
      <c r="S31" s="41" t="str">
        <f aca="false">_xlfn.IFNA(INDEX($AK$1:$AK$50,MATCH(V31,$AM$1:$AM$50,0),1),"")</f>
        <v/>
      </c>
      <c r="T31" s="41" t="str">
        <f aca="false">_xlfn.IFNA(INDEX(Équipe!$B$3:$B$52,MATCH(R31,Équipe!$A$3:$A$52,0),1),"")</f>
        <v/>
      </c>
      <c r="U31" s="41" t="str">
        <f aca="false">_xlfn.IFNA(INDEX(Équipe!$B$3:$B$52,MATCH(S31,Équipe!$A$3:$A$52,0),1),"")</f>
        <v/>
      </c>
      <c r="V31" s="33" t="str">
        <f aca="false">IF(ROW(V31)&lt;=QUOTIENT(COUNTA($AJ$1:$AJ$50)-COUNTBLANK($AJ$1:$AJ$50),2)+MOD(COUNTA($AJ$1:$AJ$50)-COUNTBLANK($AJ$1:$AJ$50),2)+3,M31+1,"")</f>
        <v/>
      </c>
      <c r="AE31" s="26" t="str">
        <f aca="false">IF(Équipe!B33&lt;&gt;0,Équipe!A33,"")</f>
        <v/>
      </c>
      <c r="AF31" s="26" t="str">
        <f aca="true">IF(Équipe!B33&lt;&gt;0,RAND(),"")</f>
        <v/>
      </c>
      <c r="AG31" s="26" t="str">
        <f aca="true">IF(Équipe!B33&lt;&gt;0,RANK(AF31,$AF$1:INDIRECT("$AF$"&amp;0+COUNTA(AE$1:AE$50)+1-COUNTBLANK(AE$1:AE$50))),"")</f>
        <v/>
      </c>
      <c r="AJ31" s="26" t="str">
        <f aca="false">IF(AND(Y33&lt;&gt;0,Y33&lt;&gt;""),Y33,"")</f>
        <v/>
      </c>
      <c r="AK31" s="26" t="str">
        <f aca="false">IF(AND(AA33&lt;&gt;0,AA33&lt;&gt;""),AA33,"")</f>
        <v/>
      </c>
      <c r="AL31" s="26" t="str">
        <f aca="true">IF(AND(AJ31&lt;&gt;"-",AJ31&lt;&gt;""),RAND(),"")</f>
        <v/>
      </c>
      <c r="AM31" s="26" t="str">
        <f aca="true">IF(AND(AJ31&lt;&gt;0,AJ31&lt;&gt;""),RANK(AL31,$AL$1:INDIRECT("$AL$"&amp;0+COUNTA(AJ$1:AJ$50)+1-COUNTBLANK(AJ$1:AJ$50))),"")</f>
        <v/>
      </c>
    </row>
    <row r="32" customFormat="false" ht="31.8" hidden="false" customHeight="true" outlineLevel="0" collapsed="false">
      <c r="B32" s="7"/>
      <c r="C32" s="10"/>
      <c r="D32" s="10"/>
      <c r="E32" s="10"/>
      <c r="F32" s="24"/>
      <c r="G32" s="24"/>
      <c r="M32" s="33" t="str">
        <f aca="false">IF(ROW(M32)&lt;=QUOTIENT(COUNTA($AJ$1:$AJ$50)-COUNTBLANK($AJ$1:$AJ$50),2)+MOD(COUNTA($AJ$1:$AJ$50)-COUNTBLANK($AJ$1:$AJ$50),2)+3,IF(ROW(M32)&lt;&gt;4,M31+2,1),"")</f>
        <v/>
      </c>
      <c r="N32" s="41" t="str">
        <f aca="false">_xlfn.IFNA(INDEX($AJ$1:$AJ$50,MATCH(M32,$AM$1:$AM$50,0),1),"")</f>
        <v/>
      </c>
      <c r="O32" s="41" t="str">
        <f aca="false">_xlfn.IFNA(INDEX($AK$1:$AK$50,MATCH(M32,$AM$1:$AM$50,0),1),"")</f>
        <v/>
      </c>
      <c r="P32" s="41" t="str">
        <f aca="false">_xlfn.IFNA(INDEX(Équipe!$B$3:$B$52,MATCH(N32,Équipe!$A$3:$A$52,0),1),"")</f>
        <v/>
      </c>
      <c r="Q32" s="41" t="str">
        <f aca="false">_xlfn.IFNA(INDEX(Équipe!$B$3:$B$52,MATCH(O32,Équipe!$A$3:$A$52,0),1),"")</f>
        <v/>
      </c>
      <c r="R32" s="41" t="str">
        <f aca="false">_xlfn.IFNA(INDEX($AJ$1:$AJ$50,MATCH(V32,$AM$1:$AM$50,0),1),"")</f>
        <v/>
      </c>
      <c r="S32" s="41" t="str">
        <f aca="false">_xlfn.IFNA(INDEX($AK$1:$AK$50,MATCH(V32,$AM$1:$AM$50,0),1),"")</f>
        <v/>
      </c>
      <c r="T32" s="41" t="str">
        <f aca="false">_xlfn.IFNA(INDEX(Équipe!$B$3:$B$52,MATCH(R32,Équipe!$A$3:$A$52,0),1),"")</f>
        <v/>
      </c>
      <c r="U32" s="41" t="str">
        <f aca="false">_xlfn.IFNA(INDEX(Équipe!$B$3:$B$52,MATCH(S32,Équipe!$A$3:$A$52,0),1),"")</f>
        <v/>
      </c>
      <c r="V32" s="33" t="str">
        <f aca="false">IF(ROW(V32)&lt;=QUOTIENT(COUNTA($AJ$1:$AJ$50)-COUNTBLANK($AJ$1:$AJ$50),2)+MOD(COUNTA($AJ$1:$AJ$50)-COUNTBLANK($AJ$1:$AJ$50),2)+3,M32+1,"")</f>
        <v/>
      </c>
      <c r="AE32" s="26" t="str">
        <f aca="false">IF(Équipe!B34&lt;&gt;0,Équipe!A34,"")</f>
        <v/>
      </c>
      <c r="AF32" s="26" t="str">
        <f aca="true">IF(Équipe!B34&lt;&gt;0,RAND(),"")</f>
        <v/>
      </c>
      <c r="AG32" s="26" t="str">
        <f aca="true">IF(Équipe!B34&lt;&gt;0,RANK(AF32,$AF$1:INDIRECT("$AF$"&amp;0+COUNTA(AE$1:AE$50)+1-COUNTBLANK(AE$1:AE$50))),"")</f>
        <v/>
      </c>
      <c r="AJ32" s="26" t="str">
        <f aca="false">IF(AND(Y34&lt;&gt;0,Y34&lt;&gt;""),Y34,"")</f>
        <v/>
      </c>
      <c r="AK32" s="26" t="str">
        <f aca="false">IF(AND(AA34&lt;&gt;0,AA34&lt;&gt;""),AA34,"")</f>
        <v/>
      </c>
      <c r="AL32" s="26" t="str">
        <f aca="true">IF(AND(AJ32&lt;&gt;"-",AJ32&lt;&gt;""),RAND(),"")</f>
        <v/>
      </c>
      <c r="AM32" s="26" t="str">
        <f aca="true">IF(AND(AJ32&lt;&gt;0,AJ32&lt;&gt;""),RANK(AL32,$AL$1:INDIRECT("$AL$"&amp;0+COUNTA(AJ$1:AJ$50)+1-COUNTBLANK(AJ$1:AJ$50))),"")</f>
        <v/>
      </c>
    </row>
    <row r="33" customFormat="false" ht="31.8" hidden="false" customHeight="true" outlineLevel="0" collapsed="false">
      <c r="B33" s="7"/>
      <c r="C33" s="10"/>
      <c r="D33" s="10"/>
      <c r="E33" s="10"/>
      <c r="F33" s="24"/>
      <c r="G33" s="24"/>
      <c r="M33" s="33" t="str">
        <f aca="false">IF(ROW(M33)&lt;=QUOTIENT(COUNTA($AJ$1:$AJ$50)-COUNTBLANK($AJ$1:$AJ$50),2)+MOD(COUNTA($AJ$1:$AJ$50)-COUNTBLANK($AJ$1:$AJ$50),2)+3,IF(ROW(M33)&lt;&gt;4,M32+2,1),"")</f>
        <v/>
      </c>
      <c r="N33" s="41" t="str">
        <f aca="false">_xlfn.IFNA(INDEX($AJ$1:$AJ$50,MATCH(M33,$AM$1:$AM$50,0),1),"")</f>
        <v/>
      </c>
      <c r="O33" s="41" t="str">
        <f aca="false">_xlfn.IFNA(INDEX($AK$1:$AK$50,MATCH(M33,$AM$1:$AM$50,0),1),"")</f>
        <v/>
      </c>
      <c r="P33" s="41" t="str">
        <f aca="false">_xlfn.IFNA(INDEX(Équipe!$B$3:$B$52,MATCH(N33,Équipe!$A$3:$A$52,0),1),"")</f>
        <v/>
      </c>
      <c r="Q33" s="41" t="str">
        <f aca="false">_xlfn.IFNA(INDEX(Équipe!$B$3:$B$52,MATCH(O33,Équipe!$A$3:$A$52,0),1),"")</f>
        <v/>
      </c>
      <c r="R33" s="41" t="str">
        <f aca="false">_xlfn.IFNA(INDEX($AJ$1:$AJ$50,MATCH(V33,$AM$1:$AM$50,0),1),"")</f>
        <v/>
      </c>
      <c r="S33" s="41" t="str">
        <f aca="false">_xlfn.IFNA(INDEX($AK$1:$AK$50,MATCH(V33,$AM$1:$AM$50,0),1),"")</f>
        <v/>
      </c>
      <c r="T33" s="41" t="str">
        <f aca="false">_xlfn.IFNA(INDEX(Équipe!$B$3:$B$52,MATCH(R33,Équipe!$A$3:$A$52,0),1),"")</f>
        <v/>
      </c>
      <c r="U33" s="41" t="str">
        <f aca="false">_xlfn.IFNA(INDEX(Équipe!$B$3:$B$52,MATCH(S33,Équipe!$A$3:$A$52,0),1),"")</f>
        <v/>
      </c>
      <c r="V33" s="33" t="str">
        <f aca="false">IF(ROW(V33)&lt;=QUOTIENT(COUNTA($AJ$1:$AJ$50)-COUNTBLANK($AJ$1:$AJ$50),2)+MOD(COUNTA($AJ$1:$AJ$50)-COUNTBLANK($AJ$1:$AJ$50),2)+3,M33+1,"")</f>
        <v/>
      </c>
      <c r="AE33" s="26" t="str">
        <f aca="false">IF(Équipe!B35&lt;&gt;0,Équipe!A35,"")</f>
        <v/>
      </c>
      <c r="AF33" s="26" t="str">
        <f aca="true">IF(Équipe!B35&lt;&gt;0,RAND(),"")</f>
        <v/>
      </c>
      <c r="AG33" s="26" t="str">
        <f aca="true">IF(Équipe!B35&lt;&gt;0,RANK(AF33,$AF$1:INDIRECT("$AF$"&amp;0+COUNTA(AE$1:AE$50)+1-COUNTBLANK(AE$1:AE$50))),"")</f>
        <v/>
      </c>
      <c r="AJ33" s="26" t="str">
        <f aca="false">IF(AND(Y35&lt;&gt;0,Y35&lt;&gt;""),Y35,"")</f>
        <v/>
      </c>
      <c r="AK33" s="26" t="str">
        <f aca="false">IF(AND(AA35&lt;&gt;0,AA35&lt;&gt;""),AA35,"")</f>
        <v/>
      </c>
      <c r="AL33" s="26" t="str">
        <f aca="true">IF(AND(AJ33&lt;&gt;"-",AJ33&lt;&gt;""),RAND(),"")</f>
        <v/>
      </c>
      <c r="AM33" s="26" t="str">
        <f aca="true">IF(AND(AJ33&lt;&gt;0,AJ33&lt;&gt;""),RANK(AL33,$AL$1:INDIRECT("$AL$"&amp;0+COUNTA(AJ$1:AJ$50)+1-COUNTBLANK(AJ$1:AJ$50))),"")</f>
        <v/>
      </c>
    </row>
    <row r="34" customFormat="false" ht="31.8" hidden="false" customHeight="true" outlineLevel="0" collapsed="false">
      <c r="B34" s="7"/>
      <c r="C34" s="10"/>
      <c r="D34" s="10"/>
      <c r="E34" s="10"/>
      <c r="F34" s="24"/>
      <c r="G34" s="24"/>
      <c r="M34" s="33" t="str">
        <f aca="false">IF(ROW(M34)&lt;=QUOTIENT(COUNTA($AJ$1:$AJ$50)-COUNTBLANK($AJ$1:$AJ$50),2)+MOD(COUNTA($AJ$1:$AJ$50)-COUNTBLANK($AJ$1:$AJ$50),2)+3,IF(ROW(M34)&lt;&gt;4,M33+2,1),"")</f>
        <v/>
      </c>
      <c r="N34" s="41" t="str">
        <f aca="false">_xlfn.IFNA(INDEX($AJ$1:$AJ$50,MATCH(M34,$AM$1:$AM$50,0),1),"")</f>
        <v/>
      </c>
      <c r="O34" s="41" t="str">
        <f aca="false">_xlfn.IFNA(INDEX($AK$1:$AK$50,MATCH(M34,$AM$1:$AM$50,0),1),"")</f>
        <v/>
      </c>
      <c r="P34" s="41" t="str">
        <f aca="false">_xlfn.IFNA(INDEX(Équipe!$B$3:$B$52,MATCH(N34,Équipe!$A$3:$A$52,0),1),"")</f>
        <v/>
      </c>
      <c r="Q34" s="41" t="str">
        <f aca="false">_xlfn.IFNA(INDEX(Équipe!$B$3:$B$52,MATCH(O34,Équipe!$A$3:$A$52,0),1),"")</f>
        <v/>
      </c>
      <c r="R34" s="41" t="str">
        <f aca="false">_xlfn.IFNA(INDEX($AJ$1:$AJ$50,MATCH(V34,$AM$1:$AM$50,0),1),"")</f>
        <v/>
      </c>
      <c r="S34" s="41" t="str">
        <f aca="false">_xlfn.IFNA(INDEX($AK$1:$AK$50,MATCH(V34,$AM$1:$AM$50,0),1),"")</f>
        <v/>
      </c>
      <c r="T34" s="41" t="str">
        <f aca="false">_xlfn.IFNA(INDEX(Équipe!$B$3:$B$52,MATCH(R34,Équipe!$A$3:$A$52,0),1),"")</f>
        <v/>
      </c>
      <c r="U34" s="41" t="str">
        <f aca="false">_xlfn.IFNA(INDEX(Équipe!$B$3:$B$52,MATCH(S34,Équipe!$A$3:$A$52,0),1),"")</f>
        <v/>
      </c>
      <c r="V34" s="33" t="str">
        <f aca="false">IF(ROW(V34)&lt;=QUOTIENT(COUNTA($AJ$1:$AJ$50)-COUNTBLANK($AJ$1:$AJ$50),2)+MOD(COUNTA($AJ$1:$AJ$50)-COUNTBLANK($AJ$1:$AJ$50),2)+3,M34+1,"")</f>
        <v/>
      </c>
      <c r="AE34" s="26" t="str">
        <f aca="false">IF(Équipe!B36&lt;&gt;0,Équipe!A36,"")</f>
        <v/>
      </c>
      <c r="AF34" s="26" t="str">
        <f aca="true">IF(Équipe!B36&lt;&gt;0,RAND(),"")</f>
        <v/>
      </c>
      <c r="AG34" s="26" t="str">
        <f aca="true">IF(Équipe!B36&lt;&gt;0,RANK(AF34,$AF$1:INDIRECT("$AF$"&amp;0+COUNTA(AE$1:AE$50)+1-COUNTBLANK(AE$1:AE$50))),"")</f>
        <v/>
      </c>
      <c r="AJ34" s="26" t="str">
        <f aca="false">IF(AND(Y36&lt;&gt;0,Y36&lt;&gt;""),Y36,"")</f>
        <v/>
      </c>
      <c r="AK34" s="26" t="str">
        <f aca="false">IF(AND(AA36&lt;&gt;0,AA36&lt;&gt;""),AA36,"")</f>
        <v/>
      </c>
      <c r="AL34" s="26" t="str">
        <f aca="true">IF(AND(AJ34&lt;&gt;"-",AJ34&lt;&gt;""),RAND(),"")</f>
        <v/>
      </c>
      <c r="AM34" s="26" t="str">
        <f aca="true">IF(AND(AJ34&lt;&gt;0,AJ34&lt;&gt;""),RANK(AL34,$AL$1:INDIRECT("$AL$"&amp;0+COUNTA(AJ$1:AJ$50)+1-COUNTBLANK(AJ$1:AJ$50))),"")</f>
        <v/>
      </c>
    </row>
    <row r="35" customFormat="false" ht="31.8" hidden="false" customHeight="true" outlineLevel="0" collapsed="false">
      <c r="B35" s="7"/>
      <c r="C35" s="10"/>
      <c r="D35" s="10"/>
      <c r="E35" s="10"/>
      <c r="F35" s="24"/>
      <c r="G35" s="24"/>
      <c r="M35" s="33" t="str">
        <f aca="false">IF(ROW(M35)&lt;=QUOTIENT(COUNTA($AJ$1:$AJ$50)-COUNTBLANK($AJ$1:$AJ$50),2)+MOD(COUNTA($AJ$1:$AJ$50)-COUNTBLANK($AJ$1:$AJ$50),2)+3,IF(ROW(M35)&lt;&gt;4,M34+2,1),"")</f>
        <v/>
      </c>
      <c r="N35" s="41" t="str">
        <f aca="false">_xlfn.IFNA(INDEX($AJ$1:$AJ$50,MATCH(M35,$AM$1:$AM$50,0),1),"")</f>
        <v/>
      </c>
      <c r="O35" s="41" t="str">
        <f aca="false">_xlfn.IFNA(INDEX($AK$1:$AK$50,MATCH(M35,$AM$1:$AM$50,0),1),"")</f>
        <v/>
      </c>
      <c r="P35" s="41" t="str">
        <f aca="false">_xlfn.IFNA(INDEX(Équipe!$B$3:$B$52,MATCH(N35,Équipe!$A$3:$A$52,0),1),"")</f>
        <v/>
      </c>
      <c r="Q35" s="41" t="str">
        <f aca="false">_xlfn.IFNA(INDEX(Équipe!$B$3:$B$52,MATCH(O35,Équipe!$A$3:$A$52,0),1),"")</f>
        <v/>
      </c>
      <c r="R35" s="41" t="str">
        <f aca="false">_xlfn.IFNA(INDEX($AJ$1:$AJ$50,MATCH(V35,$AM$1:$AM$50,0),1),"")</f>
        <v/>
      </c>
      <c r="S35" s="41" t="str">
        <f aca="false">_xlfn.IFNA(INDEX($AK$1:$AK$50,MATCH(V35,$AM$1:$AM$50,0),1),"")</f>
        <v/>
      </c>
      <c r="T35" s="41" t="str">
        <f aca="false">_xlfn.IFNA(INDEX(Équipe!$B$3:$B$52,MATCH(R35,Équipe!$A$3:$A$52,0),1),"")</f>
        <v/>
      </c>
      <c r="U35" s="41" t="str">
        <f aca="false">_xlfn.IFNA(INDEX(Équipe!$B$3:$B$52,MATCH(S35,Équipe!$A$3:$A$52,0),1),"")</f>
        <v/>
      </c>
      <c r="V35" s="33" t="str">
        <f aca="false">IF(ROW(V35)&lt;=QUOTIENT(COUNTA($AJ$1:$AJ$50)-COUNTBLANK($AJ$1:$AJ$50),2)+MOD(COUNTA($AJ$1:$AJ$50)-COUNTBLANK($AJ$1:$AJ$50),2)+3,M35+1,"")</f>
        <v/>
      </c>
      <c r="AE35" s="26" t="str">
        <f aca="false">IF(Équipe!B37&lt;&gt;0,Équipe!A37,"")</f>
        <v/>
      </c>
      <c r="AF35" s="26" t="str">
        <f aca="true">IF(Équipe!B37&lt;&gt;0,RAND(),"")</f>
        <v/>
      </c>
      <c r="AG35" s="26" t="str">
        <f aca="true">IF(Équipe!B37&lt;&gt;0,RANK(AF35,$AF$1:INDIRECT("$AF$"&amp;0+COUNTA(AE$1:AE$50)+1-COUNTBLANK(AE$1:AE$50))),"")</f>
        <v/>
      </c>
      <c r="AJ35" s="26" t="str">
        <f aca="false">IF(AND(Y37&lt;&gt;0,Y37&lt;&gt;""),Y37,"")</f>
        <v/>
      </c>
      <c r="AK35" s="26" t="str">
        <f aca="false">IF(AND(AA37&lt;&gt;0,AA37&lt;&gt;""),AA37,"")</f>
        <v/>
      </c>
      <c r="AL35" s="26" t="str">
        <f aca="true">IF(AND(AJ35&lt;&gt;"-",AJ35&lt;&gt;""),RAND(),"")</f>
        <v/>
      </c>
      <c r="AM35" s="26" t="str">
        <f aca="true">IF(AND(AJ35&lt;&gt;0,AJ35&lt;&gt;""),RANK(AL35,$AL$1:INDIRECT("$AL$"&amp;0+COUNTA(AJ$1:AJ$50)+1-COUNTBLANK(AJ$1:AJ$50))),"")</f>
        <v/>
      </c>
    </row>
    <row r="36" customFormat="false" ht="31.8" hidden="false" customHeight="true" outlineLevel="0" collapsed="false">
      <c r="B36" s="7"/>
      <c r="C36" s="10"/>
      <c r="D36" s="10"/>
      <c r="E36" s="10"/>
      <c r="F36" s="24"/>
      <c r="G36" s="24"/>
      <c r="M36" s="33" t="str">
        <f aca="false">IF(ROW(M36)&lt;=QUOTIENT(COUNTA($AJ$1:$AJ$50)-COUNTBLANK($AJ$1:$AJ$50),2)+MOD(COUNTA($AJ$1:$AJ$50)-COUNTBLANK($AJ$1:$AJ$50),2)+3,IF(ROW(M36)&lt;&gt;4,M35+2,1),"")</f>
        <v/>
      </c>
      <c r="N36" s="41" t="str">
        <f aca="false">_xlfn.IFNA(INDEX($AJ$1:$AJ$50,MATCH(M36,$AM$1:$AM$50,0),1),"")</f>
        <v/>
      </c>
      <c r="O36" s="41" t="str">
        <f aca="false">_xlfn.IFNA(INDEX($AK$1:$AK$50,MATCH(M36,$AM$1:$AM$50,0),1),"")</f>
        <v/>
      </c>
      <c r="P36" s="41" t="str">
        <f aca="false">_xlfn.IFNA(INDEX(Équipe!$B$3:$B$52,MATCH(N36,Équipe!$A$3:$A$52,0),1),"")</f>
        <v/>
      </c>
      <c r="Q36" s="41" t="str">
        <f aca="false">_xlfn.IFNA(INDEX(Équipe!$B$3:$B$52,MATCH(O36,Équipe!$A$3:$A$52,0),1),"")</f>
        <v/>
      </c>
      <c r="R36" s="41" t="str">
        <f aca="false">_xlfn.IFNA(INDEX($AJ$1:$AJ$50,MATCH(V36,$AM$1:$AM$50,0),1),"")</f>
        <v/>
      </c>
      <c r="S36" s="41" t="str">
        <f aca="false">_xlfn.IFNA(INDEX($AK$1:$AK$50,MATCH(V36,$AM$1:$AM$50,0),1),"")</f>
        <v/>
      </c>
      <c r="T36" s="41" t="str">
        <f aca="false">_xlfn.IFNA(INDEX(Équipe!$B$3:$B$52,MATCH(R36,Équipe!$A$3:$A$52,0),1),"")</f>
        <v/>
      </c>
      <c r="U36" s="41" t="str">
        <f aca="false">_xlfn.IFNA(INDEX(Équipe!$B$3:$B$52,MATCH(S36,Équipe!$A$3:$A$52,0),1),"")</f>
        <v/>
      </c>
      <c r="V36" s="33" t="str">
        <f aca="false">IF(ROW(V36)&lt;=QUOTIENT(COUNTA($AJ$1:$AJ$50)-COUNTBLANK($AJ$1:$AJ$50),2)+MOD(COUNTA($AJ$1:$AJ$50)-COUNTBLANK($AJ$1:$AJ$50),2)+3,M36+1,"")</f>
        <v/>
      </c>
      <c r="AE36" s="26" t="str">
        <f aca="false">IF(Équipe!B38&lt;&gt;0,Équipe!A38,"")</f>
        <v/>
      </c>
      <c r="AF36" s="26" t="str">
        <f aca="true">IF(Équipe!B38&lt;&gt;0,RAND(),"")</f>
        <v/>
      </c>
      <c r="AG36" s="26" t="str">
        <f aca="true">IF(Équipe!B38&lt;&gt;0,RANK(AF36,$AF$1:INDIRECT("$AF$"&amp;0+COUNTA(AE$1:AE$50)+1-COUNTBLANK(AE$1:AE$50))),"")</f>
        <v/>
      </c>
      <c r="AJ36" s="26" t="str">
        <f aca="false">IF(AND(Y38&lt;&gt;0,Y38&lt;&gt;""),Y38,"")</f>
        <v/>
      </c>
      <c r="AK36" s="26" t="str">
        <f aca="false">IF(AND(AA38&lt;&gt;0,AA38&lt;&gt;""),AA38,"")</f>
        <v/>
      </c>
      <c r="AL36" s="26" t="str">
        <f aca="true">IF(AND(AJ36&lt;&gt;"-",AJ36&lt;&gt;""),RAND(),"")</f>
        <v/>
      </c>
      <c r="AM36" s="26" t="str">
        <f aca="true">IF(AND(AJ36&lt;&gt;0,AJ36&lt;&gt;""),RANK(AL36,$AL$1:INDIRECT("$AL$"&amp;0+COUNTA(AJ$1:AJ$50)+1-COUNTBLANK(AJ$1:AJ$50))),"")</f>
        <v/>
      </c>
    </row>
    <row r="37" customFormat="false" ht="31.8" hidden="false" customHeight="true" outlineLevel="0" collapsed="false">
      <c r="B37" s="7"/>
      <c r="C37" s="10"/>
      <c r="D37" s="10"/>
      <c r="E37" s="10"/>
      <c r="F37" s="24"/>
      <c r="G37" s="24"/>
      <c r="M37" s="33" t="str">
        <f aca="false">IF(ROW(M37)&lt;=QUOTIENT(COUNTA($AJ$1:$AJ$50)-COUNTBLANK($AJ$1:$AJ$50),2)+MOD(COUNTA($AJ$1:$AJ$50)-COUNTBLANK($AJ$1:$AJ$50),2)+3,IF(ROW(M37)&lt;&gt;4,M36+2,1),"")</f>
        <v/>
      </c>
      <c r="N37" s="41" t="str">
        <f aca="false">_xlfn.IFNA(INDEX($AJ$1:$AJ$50,MATCH(M37,$AM$1:$AM$50,0),1),"")</f>
        <v/>
      </c>
      <c r="O37" s="41" t="str">
        <f aca="false">_xlfn.IFNA(INDEX($AK$1:$AK$50,MATCH(M37,$AM$1:$AM$50,0),1),"")</f>
        <v/>
      </c>
      <c r="P37" s="41" t="str">
        <f aca="false">_xlfn.IFNA(INDEX(Équipe!$B$3:$B$52,MATCH(N37,Équipe!$A$3:$A$52,0),1),"")</f>
        <v/>
      </c>
      <c r="Q37" s="41" t="str">
        <f aca="false">_xlfn.IFNA(INDEX(Équipe!$B$3:$B$52,MATCH(O37,Équipe!$A$3:$A$52,0),1),"")</f>
        <v/>
      </c>
      <c r="R37" s="41" t="str">
        <f aca="false">_xlfn.IFNA(INDEX($AJ$1:$AJ$50,MATCH(V37,$AM$1:$AM$50,0),1),"")</f>
        <v/>
      </c>
      <c r="S37" s="41" t="str">
        <f aca="false">_xlfn.IFNA(INDEX($AK$1:$AK$50,MATCH(V37,$AM$1:$AM$50,0),1),"")</f>
        <v/>
      </c>
      <c r="T37" s="41" t="str">
        <f aca="false">_xlfn.IFNA(INDEX(Équipe!$B$3:$B$52,MATCH(R37,Équipe!$A$3:$A$52,0),1),"")</f>
        <v/>
      </c>
      <c r="U37" s="41" t="str">
        <f aca="false">_xlfn.IFNA(INDEX(Équipe!$B$3:$B$52,MATCH(S37,Équipe!$A$3:$A$52,0),1),"")</f>
        <v/>
      </c>
      <c r="V37" s="33" t="str">
        <f aca="false">IF(ROW(V37)&lt;=QUOTIENT(COUNTA($AJ$1:$AJ$50)-COUNTBLANK($AJ$1:$AJ$50),2)+MOD(COUNTA($AJ$1:$AJ$50)-COUNTBLANK($AJ$1:$AJ$50),2)+3,M37+1,"")</f>
        <v/>
      </c>
      <c r="AE37" s="26" t="str">
        <f aca="false">IF(Équipe!B39&lt;&gt;0,Équipe!A39,"")</f>
        <v/>
      </c>
      <c r="AF37" s="26" t="str">
        <f aca="true">IF(Équipe!B39&lt;&gt;0,RAND(),"")</f>
        <v/>
      </c>
      <c r="AG37" s="26" t="str">
        <f aca="true">IF(Équipe!B39&lt;&gt;0,RANK(AF37,$AF$1:INDIRECT("$AF$"&amp;0+COUNTA(AE$1:AE$50)+1-COUNTBLANK(AE$1:AE$50))),"")</f>
        <v/>
      </c>
      <c r="AJ37" s="26" t="str">
        <f aca="false">IF(AND(Y39&lt;&gt;0,Y39&lt;&gt;""),Y39,"")</f>
        <v/>
      </c>
      <c r="AK37" s="26" t="str">
        <f aca="false">IF(AND(AA39&lt;&gt;0,AA39&lt;&gt;""),AA39,"")</f>
        <v/>
      </c>
      <c r="AL37" s="26" t="str">
        <f aca="true">IF(AND(AJ37&lt;&gt;"-",AJ37&lt;&gt;""),RAND(),"")</f>
        <v/>
      </c>
      <c r="AM37" s="26" t="str">
        <f aca="true">IF(AND(AJ37&lt;&gt;0,AJ37&lt;&gt;""),RANK(AL37,$AL$1:INDIRECT("$AL$"&amp;0+COUNTA(AJ$1:AJ$50)+1-COUNTBLANK(AJ$1:AJ$50))),"")</f>
        <v/>
      </c>
    </row>
    <row r="38" customFormat="false" ht="31.8" hidden="false" customHeight="true" outlineLevel="0" collapsed="false">
      <c r="C38" s="10"/>
      <c r="D38" s="10"/>
      <c r="E38" s="10"/>
      <c r="F38" s="24"/>
      <c r="G38" s="24"/>
      <c r="M38" s="33" t="str">
        <f aca="false">IF(ROW(M38)&lt;=QUOTIENT(COUNTA($AJ$1:$AJ$50)-COUNTBLANK($AJ$1:$AJ$50),2)+MOD(COUNTA($AJ$1:$AJ$50)-COUNTBLANK($AJ$1:$AJ$50),2)+3,IF(ROW(M38)&lt;&gt;4,M37+2,1),"")</f>
        <v/>
      </c>
      <c r="N38" s="41" t="str">
        <f aca="false">_xlfn.IFNA(INDEX($AJ$1:$AJ$50,MATCH(M38,$AM$1:$AM$50,0),1),"")</f>
        <v/>
      </c>
      <c r="O38" s="41" t="str">
        <f aca="false">_xlfn.IFNA(INDEX($AK$1:$AK$50,MATCH(M38,$AM$1:$AM$50,0),1),"")</f>
        <v/>
      </c>
      <c r="P38" s="41" t="str">
        <f aca="false">_xlfn.IFNA(INDEX(Équipe!$B$3:$B$52,MATCH(N38,Équipe!$A$3:$A$52,0),1),"")</f>
        <v/>
      </c>
      <c r="Q38" s="41" t="str">
        <f aca="false">_xlfn.IFNA(INDEX(Équipe!$B$3:$B$52,MATCH(O38,Équipe!$A$3:$A$52,0),1),"")</f>
        <v/>
      </c>
      <c r="R38" s="41" t="str">
        <f aca="false">_xlfn.IFNA(INDEX($AJ$1:$AJ$50,MATCH(V38,$AM$1:$AM$50,0),1),"")</f>
        <v/>
      </c>
      <c r="S38" s="41" t="str">
        <f aca="false">_xlfn.IFNA(INDEX($AK$1:$AK$50,MATCH(V38,$AM$1:$AM$50,0),1),"")</f>
        <v/>
      </c>
      <c r="T38" s="41" t="str">
        <f aca="false">_xlfn.IFNA(INDEX(Équipe!$B$3:$B$52,MATCH(R38,Équipe!$A$3:$A$52,0),1),"")</f>
        <v/>
      </c>
      <c r="U38" s="41" t="str">
        <f aca="false">_xlfn.IFNA(INDEX(Équipe!$B$3:$B$52,MATCH(S38,Équipe!$A$3:$A$52,0),1),"")</f>
        <v/>
      </c>
      <c r="V38" s="33" t="str">
        <f aca="false">IF(ROW(V38)&lt;=QUOTIENT(COUNTA($AJ$1:$AJ$50)-COUNTBLANK($AJ$1:$AJ$50),2)+MOD(COUNTA($AJ$1:$AJ$50)-COUNTBLANK($AJ$1:$AJ$50),2)+3,M38+1,"")</f>
        <v/>
      </c>
      <c r="AE38" s="26" t="str">
        <f aca="false">IF(Équipe!B40&lt;&gt;0,Équipe!A40,"")</f>
        <v/>
      </c>
      <c r="AF38" s="26" t="str">
        <f aca="true">IF(Équipe!B40&lt;&gt;0,RAND(),"")</f>
        <v/>
      </c>
      <c r="AG38" s="26" t="str">
        <f aca="true">IF(Équipe!B40&lt;&gt;0,RANK(AF38,$AF$1:INDIRECT("$AF$"&amp;0+COUNTA(AE$1:AE$50)+1-COUNTBLANK(AE$1:AE$50))),"")</f>
        <v/>
      </c>
      <c r="AJ38" s="26" t="str">
        <f aca="false">IF(AND(Y40&lt;&gt;0,Y40&lt;&gt;""),Y40,"")</f>
        <v/>
      </c>
      <c r="AK38" s="26" t="str">
        <f aca="false">IF(AND(AA40&lt;&gt;0,AA40&lt;&gt;""),AA40,"")</f>
        <v/>
      </c>
      <c r="AL38" s="26" t="str">
        <f aca="true">IF(AND(AJ38&lt;&gt;"-",AJ38&lt;&gt;""),RAND(),"")</f>
        <v/>
      </c>
      <c r="AM38" s="26" t="str">
        <f aca="true">IF(AND(AJ38&lt;&gt;0,AJ38&lt;&gt;""),RANK(AL38,$AL$1:INDIRECT("$AL$"&amp;0+COUNTA(AJ$1:AJ$50)+1-COUNTBLANK(AJ$1:AJ$50))),"")</f>
        <v/>
      </c>
    </row>
    <row r="39" customFormat="false" ht="31.8" hidden="false" customHeight="true" outlineLevel="0" collapsed="false">
      <c r="A39" s="44"/>
      <c r="B39" s="42"/>
      <c r="C39" s="10"/>
      <c r="D39" s="10"/>
      <c r="E39" s="10"/>
      <c r="F39" s="24"/>
      <c r="G39" s="24"/>
      <c r="M39" s="33" t="str">
        <f aca="false">IF(ROW(M39)&lt;=QUOTIENT(COUNTA($AJ$1:$AJ$50)-COUNTBLANK($AJ$1:$AJ$50),2)+MOD(COUNTA($AJ$1:$AJ$50)-COUNTBLANK($AJ$1:$AJ$50),2)+3,IF(ROW(M39)&lt;&gt;4,M38+2,1),"")</f>
        <v/>
      </c>
      <c r="N39" s="41" t="str">
        <f aca="false">_xlfn.IFNA(INDEX($AJ$1:$AJ$50,MATCH(M39,$AM$1:$AM$50,0),1),"")</f>
        <v/>
      </c>
      <c r="O39" s="41" t="str">
        <f aca="false">_xlfn.IFNA(INDEX($AK$1:$AK$50,MATCH(M39,$AM$1:$AM$50,0),1),"")</f>
        <v/>
      </c>
      <c r="P39" s="41" t="str">
        <f aca="false">_xlfn.IFNA(INDEX(Équipe!$B$3:$B$52,MATCH(N39,Équipe!$A$3:$A$52,0),1),"")</f>
        <v/>
      </c>
      <c r="Q39" s="41" t="str">
        <f aca="false">_xlfn.IFNA(INDEX(Équipe!$B$3:$B$52,MATCH(O39,Équipe!$A$3:$A$52,0),1),"")</f>
        <v/>
      </c>
      <c r="R39" s="41" t="str">
        <f aca="false">_xlfn.IFNA(INDEX($AJ$1:$AJ$50,MATCH(V39,$AM$1:$AM$50,0),1),"")</f>
        <v/>
      </c>
      <c r="S39" s="41" t="str">
        <f aca="false">_xlfn.IFNA(INDEX($AK$1:$AK$50,MATCH(V39,$AM$1:$AM$50,0),1),"")</f>
        <v/>
      </c>
      <c r="T39" s="41" t="str">
        <f aca="false">_xlfn.IFNA(INDEX(Équipe!$B$3:$B$52,MATCH(R39,Équipe!$A$3:$A$52,0),1),"")</f>
        <v/>
      </c>
      <c r="U39" s="41" t="str">
        <f aca="false">_xlfn.IFNA(INDEX(Équipe!$B$3:$B$52,MATCH(S39,Équipe!$A$3:$A$52,0),1),"")</f>
        <v/>
      </c>
      <c r="V39" s="33" t="str">
        <f aca="false">IF(ROW(V39)&lt;=QUOTIENT(COUNTA($AJ$1:$AJ$50)-COUNTBLANK($AJ$1:$AJ$50),2)+MOD(COUNTA($AJ$1:$AJ$50)-COUNTBLANK($AJ$1:$AJ$50),2)+3,M39+1,"")</f>
        <v/>
      </c>
      <c r="AE39" s="26" t="str">
        <f aca="false">IF(Équipe!B41&lt;&gt;0,Équipe!A41,"")</f>
        <v/>
      </c>
      <c r="AF39" s="26" t="str">
        <f aca="true">IF(Équipe!B41&lt;&gt;0,RAND(),"")</f>
        <v/>
      </c>
      <c r="AG39" s="26" t="str">
        <f aca="true">IF(Équipe!B41&lt;&gt;0,RANK(AF39,$AF$1:INDIRECT("$AF$"&amp;0+COUNTA(AE$1:AE$50)+1-COUNTBLANK(AE$1:AE$50))),"")</f>
        <v/>
      </c>
      <c r="AJ39" s="26" t="str">
        <f aca="false">IF(AND(Y41&lt;&gt;0,Y41&lt;&gt;""),Y41,"")</f>
        <v/>
      </c>
      <c r="AK39" s="26" t="str">
        <f aca="false">IF(AND(AA41&lt;&gt;0,AA41&lt;&gt;""),AA41,"")</f>
        <v/>
      </c>
      <c r="AL39" s="26" t="str">
        <f aca="true">IF(AND(AJ39&lt;&gt;"-",AJ39&lt;&gt;""),RAND(),"")</f>
        <v/>
      </c>
      <c r="AM39" s="26" t="str">
        <f aca="true">IF(AND(AJ39&lt;&gt;0,AJ39&lt;&gt;""),RANK(AL39,$AL$1:INDIRECT("$AL$"&amp;0+COUNTA(AJ$1:AJ$50)+1-COUNTBLANK(AJ$1:AJ$50))),"")</f>
        <v/>
      </c>
    </row>
    <row r="40" customFormat="false" ht="31.8" hidden="false" customHeight="true" outlineLevel="0" collapsed="false">
      <c r="A40" s="42"/>
      <c r="B40" s="42"/>
      <c r="C40" s="10"/>
      <c r="D40" s="10"/>
      <c r="E40" s="10"/>
      <c r="F40" s="24"/>
      <c r="G40" s="24"/>
      <c r="M40" s="33" t="str">
        <f aca="false">IF(ROW(M40)&lt;=QUOTIENT(COUNTA($AJ$1:$AJ$50)-COUNTBLANK($AJ$1:$AJ$50),2)+MOD(COUNTA($AJ$1:$AJ$50)-COUNTBLANK($AJ$1:$AJ$50),2)+3,IF(ROW(M40)&lt;&gt;4,M39+2,1),"")</f>
        <v/>
      </c>
      <c r="N40" s="41" t="str">
        <f aca="false">_xlfn.IFNA(INDEX($AJ$1:$AJ$50,MATCH(M40,$AM$1:$AM$50,0),1),"")</f>
        <v/>
      </c>
      <c r="O40" s="41" t="str">
        <f aca="false">_xlfn.IFNA(INDEX($AK$1:$AK$50,MATCH(M40,$AM$1:$AM$50,0),1),"")</f>
        <v/>
      </c>
      <c r="P40" s="41" t="str">
        <f aca="false">_xlfn.IFNA(INDEX(Équipe!$B$3:$B$52,MATCH(N40,Équipe!$A$3:$A$52,0),1),"")</f>
        <v/>
      </c>
      <c r="Q40" s="41" t="str">
        <f aca="false">_xlfn.IFNA(INDEX(Équipe!$B$3:$B$52,MATCH(O40,Équipe!$A$3:$A$52,0),1),"")</f>
        <v/>
      </c>
      <c r="R40" s="41" t="str">
        <f aca="false">_xlfn.IFNA(INDEX($AJ$1:$AJ$50,MATCH(V40,$AM$1:$AM$50,0),1),"")</f>
        <v/>
      </c>
      <c r="S40" s="41" t="str">
        <f aca="false">_xlfn.IFNA(INDEX($AK$1:$AK$50,MATCH(V40,$AM$1:$AM$50,0),1),"")</f>
        <v/>
      </c>
      <c r="T40" s="41" t="str">
        <f aca="false">_xlfn.IFNA(INDEX(Équipe!$B$3:$B$52,MATCH(R40,Équipe!$A$3:$A$52,0),1),"")</f>
        <v/>
      </c>
      <c r="U40" s="41" t="str">
        <f aca="false">_xlfn.IFNA(INDEX(Équipe!$B$3:$B$52,MATCH(S40,Équipe!$A$3:$A$52,0),1),"")</f>
        <v/>
      </c>
      <c r="V40" s="33" t="str">
        <f aca="false">IF(ROW(V40)&lt;=QUOTIENT(COUNTA($AJ$1:$AJ$50)-COUNTBLANK($AJ$1:$AJ$50),2)+MOD(COUNTA($AJ$1:$AJ$50)-COUNTBLANK($AJ$1:$AJ$50),2)+3,M40+1,"")</f>
        <v/>
      </c>
      <c r="AE40" s="26" t="str">
        <f aca="false">IF(Équipe!B42&lt;&gt;0,Équipe!A42,"")</f>
        <v/>
      </c>
      <c r="AF40" s="26" t="str">
        <f aca="true">IF(Équipe!B42&lt;&gt;0,RAND(),"")</f>
        <v/>
      </c>
      <c r="AG40" s="26" t="str">
        <f aca="true">IF(Équipe!B42&lt;&gt;0,RANK(AF40,$AF$1:INDIRECT("$AF$"&amp;0+COUNTA(AE$1:AE$50)+1-COUNTBLANK(AE$1:AE$50))),"")</f>
        <v/>
      </c>
      <c r="AJ40" s="26" t="str">
        <f aca="false">IF(AND(Y42&lt;&gt;0,Y42&lt;&gt;""),Y42,"")</f>
        <v/>
      </c>
      <c r="AK40" s="26" t="str">
        <f aca="false">IF(AND(AA42&lt;&gt;0,AA42&lt;&gt;""),AA42,"")</f>
        <v/>
      </c>
      <c r="AL40" s="26" t="str">
        <f aca="true">IF(AND(AJ40&lt;&gt;"-",AJ40&lt;&gt;""),RAND(),"")</f>
        <v/>
      </c>
      <c r="AM40" s="26" t="str">
        <f aca="true">IF(AND(AJ40&lt;&gt;0,AJ40&lt;&gt;""),RANK(AL40,$AL$1:INDIRECT("$AL$"&amp;0+COUNTA(AJ$1:AJ$50)+1-COUNTBLANK(AJ$1:AJ$50))),"")</f>
        <v/>
      </c>
    </row>
    <row r="41" customFormat="false" ht="31.8" hidden="false" customHeight="true" outlineLevel="0" collapsed="false">
      <c r="A41" s="42"/>
      <c r="B41" s="42"/>
      <c r="C41" s="10"/>
      <c r="D41" s="10"/>
      <c r="E41" s="10"/>
      <c r="F41" s="24"/>
      <c r="G41" s="24"/>
      <c r="M41" s="33" t="str">
        <f aca="false">IF(ROW(M41)&lt;=QUOTIENT(COUNTA($AJ$1:$AJ$50)-COUNTBLANK($AJ$1:$AJ$50),2)+MOD(COUNTA($AJ$1:$AJ$50)-COUNTBLANK($AJ$1:$AJ$50),2)+3,IF(ROW(M41)&lt;&gt;4,M40+2,1),"")</f>
        <v/>
      </c>
      <c r="N41" s="41" t="str">
        <f aca="false">_xlfn.IFNA(INDEX($AJ$1:$AJ$50,MATCH(M41,$AM$1:$AM$50,0),1),"")</f>
        <v/>
      </c>
      <c r="O41" s="41" t="str">
        <f aca="false">_xlfn.IFNA(INDEX($AK$1:$AK$50,MATCH(M41,$AM$1:$AM$50,0),1),"")</f>
        <v/>
      </c>
      <c r="P41" s="41" t="str">
        <f aca="false">_xlfn.IFNA(INDEX(Équipe!$B$3:$B$52,MATCH(N41,Équipe!$A$3:$A$52,0),1),"")</f>
        <v/>
      </c>
      <c r="Q41" s="41" t="str">
        <f aca="false">_xlfn.IFNA(INDEX(Équipe!$B$3:$B$52,MATCH(O41,Équipe!$A$3:$A$52,0),1),"")</f>
        <v/>
      </c>
      <c r="R41" s="41" t="str">
        <f aca="false">_xlfn.IFNA(INDEX($AJ$1:$AJ$50,MATCH(V41,$AM$1:$AM$50,0),1),"")</f>
        <v/>
      </c>
      <c r="S41" s="41" t="str">
        <f aca="false">_xlfn.IFNA(INDEX($AK$1:$AK$50,MATCH(V41,$AM$1:$AM$50,0),1),"")</f>
        <v/>
      </c>
      <c r="T41" s="41" t="str">
        <f aca="false">_xlfn.IFNA(INDEX(Équipe!$B$3:$B$52,MATCH(R41,Équipe!$A$3:$A$52,0),1),"")</f>
        <v/>
      </c>
      <c r="U41" s="41" t="str">
        <f aca="false">_xlfn.IFNA(INDEX(Équipe!$B$3:$B$52,MATCH(S41,Équipe!$A$3:$A$52,0),1),"")</f>
        <v/>
      </c>
      <c r="V41" s="33" t="str">
        <f aca="false">IF(ROW(V41)&lt;=QUOTIENT(COUNTA($AJ$1:$AJ$50)-COUNTBLANK($AJ$1:$AJ$50),2)+MOD(COUNTA($AJ$1:$AJ$50)-COUNTBLANK($AJ$1:$AJ$50),2)+3,M41+1,"")</f>
        <v/>
      </c>
      <c r="AE41" s="26" t="str">
        <f aca="false">IF(Équipe!B43&lt;&gt;0,Équipe!A43,"")</f>
        <v/>
      </c>
      <c r="AF41" s="26" t="str">
        <f aca="true">IF(Équipe!B43&lt;&gt;0,RAND(),"")</f>
        <v/>
      </c>
      <c r="AG41" s="26" t="str">
        <f aca="true">IF(Équipe!B43&lt;&gt;0,RANK(AF41,$AF$1:INDIRECT("$AF$"&amp;0+COUNTA(AE$1:AE$50)+1-COUNTBLANK(AE$1:AE$50))),"")</f>
        <v/>
      </c>
      <c r="AJ41" s="26" t="str">
        <f aca="false">IF(AND(Y43&lt;&gt;0,Y43&lt;&gt;""),Y43,"")</f>
        <v/>
      </c>
      <c r="AK41" s="26" t="str">
        <f aca="false">IF(AND(AA43&lt;&gt;0,AA43&lt;&gt;""),AA43,"")</f>
        <v/>
      </c>
      <c r="AL41" s="26" t="str">
        <f aca="true">IF(AND(AJ41&lt;&gt;"-",AJ41&lt;&gt;""),RAND(),"")</f>
        <v/>
      </c>
      <c r="AM41" s="26" t="str">
        <f aca="true">IF(AND(AJ41&lt;&gt;0,AJ41&lt;&gt;""),RANK(AL41,$AL$1:INDIRECT("$AL$"&amp;0+COUNTA(AJ$1:AJ$50)+1-COUNTBLANK(AJ$1:AJ$50))),"")</f>
        <v/>
      </c>
    </row>
    <row r="42" customFormat="false" ht="31.8" hidden="false" customHeight="true" outlineLevel="0" collapsed="false">
      <c r="A42" s="42"/>
      <c r="B42" s="42"/>
      <c r="C42" s="10"/>
      <c r="D42" s="10"/>
      <c r="E42" s="10"/>
      <c r="F42" s="24"/>
      <c r="G42" s="24"/>
      <c r="M42" s="33" t="str">
        <f aca="false">IF(ROW(M42)&lt;=QUOTIENT(COUNTA($AJ$1:$AJ$50)-COUNTBLANK($AJ$1:$AJ$50),2)+MOD(COUNTA($AJ$1:$AJ$50)-COUNTBLANK($AJ$1:$AJ$50),2)+3,IF(ROW(M42)&lt;&gt;4,M41+2,1),"")</f>
        <v/>
      </c>
      <c r="N42" s="41" t="str">
        <f aca="false">_xlfn.IFNA(INDEX($AJ$1:$AJ$50,MATCH(M42,$AM$1:$AM$50,0),1),"")</f>
        <v/>
      </c>
      <c r="O42" s="41" t="str">
        <f aca="false">_xlfn.IFNA(INDEX($AK$1:$AK$50,MATCH(M42,$AM$1:$AM$50,0),1),"")</f>
        <v/>
      </c>
      <c r="P42" s="41" t="str">
        <f aca="false">_xlfn.IFNA(INDEX(Équipe!$B$3:$B$52,MATCH(N42,Équipe!$A$3:$A$52,0),1),"")</f>
        <v/>
      </c>
      <c r="Q42" s="41" t="str">
        <f aca="false">_xlfn.IFNA(INDEX(Équipe!$B$3:$B$52,MATCH(O42,Équipe!$A$3:$A$52,0),1),"")</f>
        <v/>
      </c>
      <c r="R42" s="41" t="str">
        <f aca="false">_xlfn.IFNA(INDEX($AJ$1:$AJ$50,MATCH(V42,$AM$1:$AM$50,0),1),"")</f>
        <v/>
      </c>
      <c r="S42" s="41" t="str">
        <f aca="false">_xlfn.IFNA(INDEX($AK$1:$AK$50,MATCH(V42,$AM$1:$AM$50,0),1),"")</f>
        <v/>
      </c>
      <c r="T42" s="41" t="str">
        <f aca="false">_xlfn.IFNA(INDEX(Équipe!$B$3:$B$52,MATCH(R42,Équipe!$A$3:$A$52,0),1),"")</f>
        <v/>
      </c>
      <c r="U42" s="41" t="str">
        <f aca="false">_xlfn.IFNA(INDEX(Équipe!$B$3:$B$52,MATCH(S42,Équipe!$A$3:$A$52,0),1),"")</f>
        <v/>
      </c>
      <c r="V42" s="33" t="str">
        <f aca="false">IF(ROW(V42)&lt;=QUOTIENT(COUNTA($AJ$1:$AJ$50)-COUNTBLANK($AJ$1:$AJ$50),2)+MOD(COUNTA($AJ$1:$AJ$50)-COUNTBLANK($AJ$1:$AJ$50),2)+3,M42+1,"")</f>
        <v/>
      </c>
      <c r="AE42" s="26" t="str">
        <f aca="false">IF(Équipe!B44&lt;&gt;0,Équipe!A44,"")</f>
        <v/>
      </c>
      <c r="AF42" s="26" t="str">
        <f aca="true">IF(Équipe!B44&lt;&gt;0,RAND(),"")</f>
        <v/>
      </c>
      <c r="AG42" s="26" t="str">
        <f aca="true">IF(Équipe!B44&lt;&gt;0,RANK(AF42,$AF$1:INDIRECT("$AF$"&amp;0+COUNTA(AE$1:AE$50)+1-COUNTBLANK(AE$1:AE$50))),"")</f>
        <v/>
      </c>
      <c r="AJ42" s="26" t="str">
        <f aca="false">IF(AND(Y44&lt;&gt;0,Y44&lt;&gt;""),Y44,"")</f>
        <v/>
      </c>
      <c r="AK42" s="26" t="str">
        <f aca="false">IF(AND(AA44&lt;&gt;0,AA44&lt;&gt;""),AA44,"")</f>
        <v/>
      </c>
      <c r="AL42" s="26" t="str">
        <f aca="true">IF(AND(AJ42&lt;&gt;"-",AJ42&lt;&gt;""),RAND(),"")</f>
        <v/>
      </c>
      <c r="AM42" s="26" t="str">
        <f aca="true">IF(AND(AJ42&lt;&gt;0,AJ42&lt;&gt;""),RANK(AL42,$AL$1:INDIRECT("$AL$"&amp;0+COUNTA(AJ$1:AJ$50)+1-COUNTBLANK(AJ$1:AJ$50))),"")</f>
        <v/>
      </c>
    </row>
    <row r="43" customFormat="false" ht="31.8" hidden="false" customHeight="true" outlineLevel="0" collapsed="false">
      <c r="B43" s="7"/>
      <c r="C43" s="10"/>
      <c r="D43" s="10"/>
      <c r="E43" s="10"/>
      <c r="F43" s="24"/>
      <c r="G43" s="24"/>
      <c r="M43" s="33" t="str">
        <f aca="false">IF(ROW(M43)&lt;=QUOTIENT(COUNTA($AJ$1:$AJ$50)-COUNTBLANK($AJ$1:$AJ$50),2)+MOD(COUNTA($AJ$1:$AJ$50)-COUNTBLANK($AJ$1:$AJ$50),2)+3,IF(ROW(M43)&lt;&gt;4,M42+2,1),"")</f>
        <v/>
      </c>
      <c r="N43" s="41" t="str">
        <f aca="false">_xlfn.IFNA(INDEX($AJ$1:$AJ$50,MATCH(M43,$AM$1:$AM$50,0),1),"")</f>
        <v/>
      </c>
      <c r="O43" s="41" t="str">
        <f aca="false">_xlfn.IFNA(INDEX($AK$1:$AK$50,MATCH(M43,$AM$1:$AM$50,0),1),"")</f>
        <v/>
      </c>
      <c r="P43" s="41" t="str">
        <f aca="false">_xlfn.IFNA(INDEX(Équipe!$B$3:$B$52,MATCH(N43,Équipe!$A$3:$A$52,0),1),"")</f>
        <v/>
      </c>
      <c r="Q43" s="41" t="str">
        <f aca="false">_xlfn.IFNA(INDEX(Équipe!$B$3:$B$52,MATCH(O43,Équipe!$A$3:$A$52,0),1),"")</f>
        <v/>
      </c>
      <c r="R43" s="41" t="str">
        <f aca="false">_xlfn.IFNA(INDEX($AJ$1:$AJ$50,MATCH(V43,$AM$1:$AM$50,0),1),"")</f>
        <v/>
      </c>
      <c r="S43" s="41" t="str">
        <f aca="false">_xlfn.IFNA(INDEX($AK$1:$AK$50,MATCH(V43,$AM$1:$AM$50,0),1),"")</f>
        <v/>
      </c>
      <c r="T43" s="41" t="str">
        <f aca="false">_xlfn.IFNA(INDEX(Équipe!$B$3:$B$52,MATCH(R43,Équipe!$A$3:$A$52,0),1),"")</f>
        <v/>
      </c>
      <c r="U43" s="41" t="str">
        <f aca="false">_xlfn.IFNA(INDEX(Équipe!$B$3:$B$52,MATCH(S43,Équipe!$A$3:$A$52,0),1),"")</f>
        <v/>
      </c>
      <c r="V43" s="33" t="str">
        <f aca="false">IF(ROW(V43)&lt;=QUOTIENT(COUNTA($AJ$1:$AJ$50)-COUNTBLANK($AJ$1:$AJ$50),2)+MOD(COUNTA($AJ$1:$AJ$50)-COUNTBLANK($AJ$1:$AJ$50),2)+3,M43+1,"")</f>
        <v/>
      </c>
      <c r="AE43" s="26" t="str">
        <f aca="false">IF(Équipe!B45&lt;&gt;0,Équipe!A45,"")</f>
        <v/>
      </c>
      <c r="AF43" s="26" t="str">
        <f aca="true">IF(Équipe!B45&lt;&gt;0,RAND(),"")</f>
        <v/>
      </c>
      <c r="AG43" s="26" t="str">
        <f aca="true">IF(Équipe!B45&lt;&gt;0,RANK(AF43,$AF$1:INDIRECT("$AF$"&amp;0+COUNTA(AE$1:AE$50)+1-COUNTBLANK(AE$1:AE$50))),"")</f>
        <v/>
      </c>
      <c r="AJ43" s="26" t="str">
        <f aca="false">IF(AND(Y45&lt;&gt;0,Y45&lt;&gt;""),Y45,"")</f>
        <v/>
      </c>
      <c r="AK43" s="26" t="str">
        <f aca="false">IF(AND(AA45&lt;&gt;0,AA45&lt;&gt;""),AA45,"")</f>
        <v/>
      </c>
      <c r="AL43" s="26" t="str">
        <f aca="true">IF(AND(AJ43&lt;&gt;"-",AJ43&lt;&gt;""),RAND(),"")</f>
        <v/>
      </c>
      <c r="AM43" s="26" t="str">
        <f aca="true">IF(AND(AJ43&lt;&gt;0,AJ43&lt;&gt;""),RANK(AL43,$AL$1:INDIRECT("$AL$"&amp;0+COUNTA(AJ$1:AJ$50)+1-COUNTBLANK(AJ$1:AJ$50))),"")</f>
        <v/>
      </c>
    </row>
    <row r="44" customFormat="false" ht="31.8" hidden="false" customHeight="true" outlineLevel="0" collapsed="false">
      <c r="B44" s="7"/>
      <c r="C44" s="10"/>
      <c r="D44" s="10"/>
      <c r="E44" s="10"/>
      <c r="F44" s="24"/>
      <c r="G44" s="24"/>
      <c r="M44" s="33" t="str">
        <f aca="false">IF(ROW(M44)&lt;=QUOTIENT(COUNTA($AJ$1:$AJ$50)-COUNTBLANK($AJ$1:$AJ$50),2)+MOD(COUNTA($AJ$1:$AJ$50)-COUNTBLANK($AJ$1:$AJ$50),2)+3,IF(ROW(M44)&lt;&gt;4,M43+2,1),"")</f>
        <v/>
      </c>
      <c r="N44" s="41" t="str">
        <f aca="false">_xlfn.IFNA(INDEX($AJ$1:$AJ$50,MATCH(M44,$AM$1:$AM$50,0),1),"")</f>
        <v/>
      </c>
      <c r="O44" s="41" t="str">
        <f aca="false">_xlfn.IFNA(INDEX($AK$1:$AK$50,MATCH(M44,$AM$1:$AM$50,0),1),"")</f>
        <v/>
      </c>
      <c r="P44" s="41" t="str">
        <f aca="false">_xlfn.IFNA(INDEX(Équipe!$B$3:$B$52,MATCH(N44,Équipe!$A$3:$A$52,0),1),"")</f>
        <v/>
      </c>
      <c r="Q44" s="41" t="str">
        <f aca="false">_xlfn.IFNA(INDEX(Équipe!$B$3:$B$52,MATCH(O44,Équipe!$A$3:$A$52,0),1),"")</f>
        <v/>
      </c>
      <c r="R44" s="41" t="str">
        <f aca="false">_xlfn.IFNA(INDEX($AJ$1:$AJ$50,MATCH(V44,$AM$1:$AM$50,0),1),"")</f>
        <v/>
      </c>
      <c r="S44" s="41" t="str">
        <f aca="false">_xlfn.IFNA(INDEX($AK$1:$AK$50,MATCH(V44,$AM$1:$AM$50,0),1),"")</f>
        <v/>
      </c>
      <c r="T44" s="41" t="str">
        <f aca="false">_xlfn.IFNA(INDEX(Équipe!$B$3:$B$52,MATCH(R44,Équipe!$A$3:$A$52,0),1),"")</f>
        <v/>
      </c>
      <c r="U44" s="41" t="str">
        <f aca="false">_xlfn.IFNA(INDEX(Équipe!$B$3:$B$52,MATCH(S44,Équipe!$A$3:$A$52,0),1),"")</f>
        <v/>
      </c>
      <c r="V44" s="33" t="str">
        <f aca="false">IF(ROW(V44)&lt;=QUOTIENT(COUNTA($AJ$1:$AJ$50)-COUNTBLANK($AJ$1:$AJ$50),2)+MOD(COUNTA($AJ$1:$AJ$50)-COUNTBLANK($AJ$1:$AJ$50),2)+3,M44+1,"")</f>
        <v/>
      </c>
      <c r="AE44" s="26" t="str">
        <f aca="false">IF(Équipe!B46&lt;&gt;0,Équipe!A46,"")</f>
        <v/>
      </c>
      <c r="AF44" s="26" t="str">
        <f aca="true">IF(Équipe!B46&lt;&gt;0,RAND(),"")</f>
        <v/>
      </c>
      <c r="AG44" s="26" t="str">
        <f aca="true">IF(Équipe!B46&lt;&gt;0,RANK(AF44,$AF$1:INDIRECT("$AF$"&amp;0+COUNTA(AE$1:AE$50)+1-COUNTBLANK(AE$1:AE$50))),"")</f>
        <v/>
      </c>
      <c r="AJ44" s="26" t="str">
        <f aca="false">IF(AND(Y46&lt;&gt;0,Y46&lt;&gt;""),Y46,"")</f>
        <v/>
      </c>
      <c r="AK44" s="26" t="str">
        <f aca="false">IF(AND(AA46&lt;&gt;0,AA46&lt;&gt;""),AA46,"")</f>
        <v/>
      </c>
      <c r="AL44" s="26" t="str">
        <f aca="true">IF(AND(AJ44&lt;&gt;"-",AJ44&lt;&gt;""),RAND(),"")</f>
        <v/>
      </c>
      <c r="AM44" s="26" t="str">
        <f aca="true">IF(AND(AJ44&lt;&gt;0,AJ44&lt;&gt;""),RANK(AL44,$AL$1:INDIRECT("$AL$"&amp;0+COUNTA(AJ$1:AJ$50)+1-COUNTBLANK(AJ$1:AJ$50))),"")</f>
        <v/>
      </c>
    </row>
    <row r="45" customFormat="false" ht="31.8" hidden="false" customHeight="true" outlineLevel="0" collapsed="false">
      <c r="B45" s="7"/>
      <c r="C45" s="10"/>
      <c r="D45" s="10"/>
      <c r="E45" s="10"/>
      <c r="F45" s="24"/>
      <c r="G45" s="24"/>
      <c r="M45" s="33" t="str">
        <f aca="false">IF(ROW(M45)&lt;=QUOTIENT(COUNTA($AJ$1:$AJ$50)-COUNTBLANK($AJ$1:$AJ$50),2)+MOD(COUNTA($AJ$1:$AJ$50)-COUNTBLANK($AJ$1:$AJ$50),2)+3,IF(ROW(M45)&lt;&gt;4,M44+2,1),"")</f>
        <v/>
      </c>
      <c r="N45" s="41" t="str">
        <f aca="false">_xlfn.IFNA(INDEX($AJ$1:$AJ$50,MATCH(M45,$AM$1:$AM$50,0),1),"")</f>
        <v/>
      </c>
      <c r="O45" s="41" t="str">
        <f aca="false">_xlfn.IFNA(INDEX($AK$1:$AK$50,MATCH(M45,$AM$1:$AM$50,0),1),"")</f>
        <v/>
      </c>
      <c r="P45" s="41" t="str">
        <f aca="false">_xlfn.IFNA(INDEX(Équipe!$B$3:$B$52,MATCH(N45,Équipe!$A$3:$A$52,0),1),"")</f>
        <v/>
      </c>
      <c r="Q45" s="41" t="str">
        <f aca="false">_xlfn.IFNA(INDEX(Équipe!$B$3:$B$52,MATCH(O45,Équipe!$A$3:$A$52,0),1),"")</f>
        <v/>
      </c>
      <c r="R45" s="41" t="str">
        <f aca="false">_xlfn.IFNA(INDEX($AJ$1:$AJ$50,MATCH(V45,$AM$1:$AM$50,0),1),"")</f>
        <v/>
      </c>
      <c r="S45" s="41" t="str">
        <f aca="false">_xlfn.IFNA(INDEX($AK$1:$AK$50,MATCH(V45,$AM$1:$AM$50,0),1),"")</f>
        <v/>
      </c>
      <c r="T45" s="41" t="str">
        <f aca="false">_xlfn.IFNA(INDEX(Équipe!$B$3:$B$52,MATCH(R45,Équipe!$A$3:$A$52,0),1),"")</f>
        <v/>
      </c>
      <c r="U45" s="41" t="str">
        <f aca="false">_xlfn.IFNA(INDEX(Équipe!$B$3:$B$52,MATCH(S45,Équipe!$A$3:$A$52,0),1),"")</f>
        <v/>
      </c>
      <c r="V45" s="33" t="str">
        <f aca="false">IF(ROW(V45)&lt;=QUOTIENT(COUNTA($AJ$1:$AJ$50)-COUNTBLANK($AJ$1:$AJ$50),2)+MOD(COUNTA($AJ$1:$AJ$50)-COUNTBLANK($AJ$1:$AJ$50),2)+3,M45+1,"")</f>
        <v/>
      </c>
      <c r="AE45" s="26" t="str">
        <f aca="false">IF(Équipe!B47&lt;&gt;0,Équipe!A47,"")</f>
        <v/>
      </c>
      <c r="AF45" s="26" t="str">
        <f aca="true">IF(Équipe!B47&lt;&gt;0,RAND(),"")</f>
        <v/>
      </c>
      <c r="AG45" s="26" t="str">
        <f aca="true">IF(Équipe!B47&lt;&gt;0,RANK(AF45,$AF$1:INDIRECT("$AF$"&amp;0+COUNTA(AE$1:AE$50)+1-COUNTBLANK(AE$1:AE$50))),"")</f>
        <v/>
      </c>
      <c r="AJ45" s="26" t="str">
        <f aca="false">IF(AND(Y47&lt;&gt;0,Y47&lt;&gt;""),Y47,"")</f>
        <v/>
      </c>
      <c r="AK45" s="26" t="str">
        <f aca="false">IF(AND(AA47&lt;&gt;0,AA47&lt;&gt;""),AA47,"")</f>
        <v/>
      </c>
      <c r="AL45" s="26" t="str">
        <f aca="true">IF(AND(AJ45&lt;&gt;"-",AJ45&lt;&gt;""),RAND(),"")</f>
        <v/>
      </c>
      <c r="AM45" s="26" t="str">
        <f aca="true">IF(AND(AJ45&lt;&gt;0,AJ45&lt;&gt;""),RANK(AL45,$AL$1:INDIRECT("$AL$"&amp;0+COUNTA(AJ$1:AJ$50)+1-COUNTBLANK(AJ$1:AJ$50))),"")</f>
        <v/>
      </c>
    </row>
    <row r="46" customFormat="false" ht="31.8" hidden="false" customHeight="true" outlineLevel="0" collapsed="false">
      <c r="B46" s="7"/>
      <c r="C46" s="10"/>
      <c r="D46" s="10"/>
      <c r="E46" s="10"/>
      <c r="F46" s="24"/>
      <c r="G46" s="24"/>
      <c r="M46" s="33" t="str">
        <f aca="false">IF(ROW(M46)&lt;=QUOTIENT(COUNTA($AJ$1:$AJ$50)-COUNTBLANK($AJ$1:$AJ$50),2)+MOD(COUNTA($AJ$1:$AJ$50)-COUNTBLANK($AJ$1:$AJ$50),2)+3,IF(ROW(M46)&lt;&gt;4,M45+2,1),"")</f>
        <v/>
      </c>
      <c r="N46" s="41" t="str">
        <f aca="false">_xlfn.IFNA(INDEX($AJ$1:$AJ$50,MATCH(M46,$AM$1:$AM$50,0),1),"")</f>
        <v/>
      </c>
      <c r="O46" s="41" t="str">
        <f aca="false">_xlfn.IFNA(INDEX($AK$1:$AK$50,MATCH(M46,$AM$1:$AM$50,0),1),"")</f>
        <v/>
      </c>
      <c r="P46" s="41" t="str">
        <f aca="false">_xlfn.IFNA(INDEX(Équipe!$B$3:$B$52,MATCH(N46,Équipe!$A$3:$A$52,0),1),"")</f>
        <v/>
      </c>
      <c r="Q46" s="41" t="str">
        <f aca="false">_xlfn.IFNA(INDEX(Équipe!$B$3:$B$52,MATCH(O46,Équipe!$A$3:$A$52,0),1),"")</f>
        <v/>
      </c>
      <c r="R46" s="41" t="str">
        <f aca="false">_xlfn.IFNA(INDEX($AJ$1:$AJ$50,MATCH(V46,$AM$1:$AM$50,0),1),"")</f>
        <v/>
      </c>
      <c r="S46" s="41" t="str">
        <f aca="false">_xlfn.IFNA(INDEX($AK$1:$AK$50,MATCH(V46,$AM$1:$AM$50,0),1),"")</f>
        <v/>
      </c>
      <c r="T46" s="41" t="str">
        <f aca="false">_xlfn.IFNA(INDEX(Équipe!$B$3:$B$52,MATCH(R46,Équipe!$A$3:$A$52,0),1),"")</f>
        <v/>
      </c>
      <c r="U46" s="41" t="str">
        <f aca="false">_xlfn.IFNA(INDEX(Équipe!$B$3:$B$52,MATCH(S46,Équipe!$A$3:$A$52,0),1),"")</f>
        <v/>
      </c>
      <c r="V46" s="33" t="str">
        <f aca="false">IF(ROW(V46)&lt;=QUOTIENT(COUNTA($AJ$1:$AJ$50)-COUNTBLANK($AJ$1:$AJ$50),2)+MOD(COUNTA($AJ$1:$AJ$50)-COUNTBLANK($AJ$1:$AJ$50),2)+3,M46+1,"")</f>
        <v/>
      </c>
      <c r="AE46" s="26" t="str">
        <f aca="false">IF(Équipe!B48&lt;&gt;0,Équipe!A48,"")</f>
        <v/>
      </c>
      <c r="AF46" s="26" t="str">
        <f aca="true">IF(Équipe!B48&lt;&gt;0,RAND(),"")</f>
        <v/>
      </c>
      <c r="AG46" s="26" t="str">
        <f aca="true">IF(Équipe!B48&lt;&gt;0,RANK(AF46,$AF$1:INDIRECT("$AF$"&amp;0+COUNTA(AE$1:AE$50)+1-COUNTBLANK(AE$1:AE$50))),"")</f>
        <v/>
      </c>
      <c r="AJ46" s="26" t="str">
        <f aca="false">IF(AND(Y48&lt;&gt;0,Y48&lt;&gt;""),Y48,"")</f>
        <v/>
      </c>
      <c r="AK46" s="26" t="str">
        <f aca="false">IF(AND(AA48&lt;&gt;0,AA48&lt;&gt;""),AA48,"")</f>
        <v/>
      </c>
      <c r="AL46" s="26" t="str">
        <f aca="true">IF(AND(AJ46&lt;&gt;"-",AJ46&lt;&gt;""),RAND(),"")</f>
        <v/>
      </c>
      <c r="AM46" s="26" t="str">
        <f aca="true">IF(AND(AJ46&lt;&gt;0,AJ46&lt;&gt;""),RANK(AL46,$AL$1:INDIRECT("$AL$"&amp;0+COUNTA(AJ$1:AJ$50)+1-COUNTBLANK(AJ$1:AJ$50))),"")</f>
        <v/>
      </c>
    </row>
    <row r="47" customFormat="false" ht="31.8" hidden="false" customHeight="true" outlineLevel="0" collapsed="false">
      <c r="B47" s="7"/>
      <c r="C47" s="10"/>
      <c r="D47" s="10"/>
      <c r="E47" s="10"/>
      <c r="F47" s="24"/>
      <c r="G47" s="24"/>
      <c r="M47" s="33" t="str">
        <f aca="false">IF(ROW(M47)&lt;=QUOTIENT(COUNTA($AJ$1:$AJ$50)-COUNTBLANK($AJ$1:$AJ$50),2)+MOD(COUNTA($AJ$1:$AJ$50)-COUNTBLANK($AJ$1:$AJ$50),2)+3,IF(ROW(M47)&lt;&gt;4,M46+2,1),"")</f>
        <v/>
      </c>
      <c r="N47" s="41" t="str">
        <f aca="false">_xlfn.IFNA(INDEX($AJ$1:$AJ$50,MATCH(M47,$AM$1:$AM$50,0),1),"")</f>
        <v/>
      </c>
      <c r="O47" s="41" t="str">
        <f aca="false">_xlfn.IFNA(INDEX($AK$1:$AK$50,MATCH(M47,$AM$1:$AM$50,0),1),"")</f>
        <v/>
      </c>
      <c r="P47" s="41" t="str">
        <f aca="false">_xlfn.IFNA(INDEX(Équipe!$B$3:$B$52,MATCH(N47,Équipe!$A$3:$A$52,0),1),"")</f>
        <v/>
      </c>
      <c r="Q47" s="41" t="str">
        <f aca="false">_xlfn.IFNA(INDEX(Équipe!$B$3:$B$52,MATCH(O47,Équipe!$A$3:$A$52,0),1),"")</f>
        <v/>
      </c>
      <c r="R47" s="41" t="str">
        <f aca="false">_xlfn.IFNA(INDEX($AJ$1:$AJ$50,MATCH(V47,$AM$1:$AM$50,0),1),"")</f>
        <v/>
      </c>
      <c r="S47" s="41" t="str">
        <f aca="false">_xlfn.IFNA(INDEX($AK$1:$AK$50,MATCH(V47,$AM$1:$AM$50,0),1),"")</f>
        <v/>
      </c>
      <c r="T47" s="41" t="str">
        <f aca="false">_xlfn.IFNA(INDEX(Équipe!$B$3:$B$52,MATCH(R47,Équipe!$A$3:$A$52,0),1),"")</f>
        <v/>
      </c>
      <c r="U47" s="41" t="str">
        <f aca="false">_xlfn.IFNA(INDEX(Équipe!$B$3:$B$52,MATCH(S47,Équipe!$A$3:$A$52,0),1),"")</f>
        <v/>
      </c>
      <c r="V47" s="33" t="str">
        <f aca="false">IF(ROW(V47)&lt;=QUOTIENT(COUNTA($AJ$1:$AJ$50)-COUNTBLANK($AJ$1:$AJ$50),2)+MOD(COUNTA($AJ$1:$AJ$50)-COUNTBLANK($AJ$1:$AJ$50),2)+3,M47+1,"")</f>
        <v/>
      </c>
      <c r="AE47" s="25" t="str">
        <f aca="false">IF(Équipe!B49&lt;&gt;0,Équipe!A49,"")</f>
        <v/>
      </c>
      <c r="AF47" s="25" t="str">
        <f aca="true">IF(Équipe!B49&lt;&gt;0,RAND(),"")</f>
        <v/>
      </c>
      <c r="AG47" s="26" t="str">
        <f aca="true">IF(Équipe!B49&lt;&gt;0,RANK(AF47,$AF$1:INDIRECT("$AF$"&amp;0+COUNTA(AE$1:AE$50)+1-COUNTBLANK(AE$1:AE$50))),"")</f>
        <v/>
      </c>
      <c r="AJ47" s="26" t="str">
        <f aca="false">IF(AND(Y49&lt;&gt;0,Y49&lt;&gt;""),Y49,"")</f>
        <v/>
      </c>
      <c r="AK47" s="26" t="str">
        <f aca="false">IF(AND(AA49&lt;&gt;0,AA49&lt;&gt;""),AA49,"")</f>
        <v/>
      </c>
      <c r="AL47" s="26" t="str">
        <f aca="true">IF(AND(AJ47&lt;&gt;"-",AJ47&lt;&gt;""),RAND(),"")</f>
        <v/>
      </c>
      <c r="AM47" s="26" t="str">
        <f aca="true">IF(AND(AJ47&lt;&gt;0,AJ47&lt;&gt;""),RANK(AL47,$AL$1:INDIRECT("$AL$"&amp;0+COUNTA(AJ$1:AJ$50)+1-COUNTBLANK(AJ$1:AJ$50))),"")</f>
        <v/>
      </c>
    </row>
    <row r="48" customFormat="false" ht="31.8" hidden="false" customHeight="true" outlineLevel="0" collapsed="false">
      <c r="B48" s="7"/>
      <c r="C48" s="10"/>
      <c r="D48" s="10"/>
      <c r="E48" s="10"/>
      <c r="F48" s="24"/>
      <c r="G48" s="24"/>
      <c r="M48" s="33" t="str">
        <f aca="false">IF(ROW(M48)&lt;=QUOTIENT(COUNTA($AJ$1:$AJ$50)-COUNTBLANK($AJ$1:$AJ$50),2)+MOD(COUNTA($AJ$1:$AJ$50)-COUNTBLANK($AJ$1:$AJ$50),2)+3,IF(ROW(M48)&lt;&gt;4,M47+2,1),"")</f>
        <v/>
      </c>
      <c r="N48" s="41" t="str">
        <f aca="false">_xlfn.IFNA(INDEX($AJ$1:$AJ$50,MATCH(M48,$AM$1:$AM$50,0),1),"")</f>
        <v/>
      </c>
      <c r="O48" s="41" t="str">
        <f aca="false">_xlfn.IFNA(INDEX($AK$1:$AK$50,MATCH(M48,$AM$1:$AM$50,0),1),"")</f>
        <v/>
      </c>
      <c r="P48" s="41" t="str">
        <f aca="false">_xlfn.IFNA(INDEX(Équipe!$B$3:$B$52,MATCH(N48,Équipe!$A$3:$A$52,0),1),"")</f>
        <v/>
      </c>
      <c r="Q48" s="41" t="str">
        <f aca="false">_xlfn.IFNA(INDEX(Équipe!$B$3:$B$52,MATCH(O48,Équipe!$A$3:$A$52,0),1),"")</f>
        <v/>
      </c>
      <c r="R48" s="41" t="str">
        <f aca="false">_xlfn.IFNA(INDEX($AJ$1:$AJ$50,MATCH(V48,$AM$1:$AM$50,0),1),"")</f>
        <v/>
      </c>
      <c r="S48" s="41" t="str">
        <f aca="false">_xlfn.IFNA(INDEX($AK$1:$AK$50,MATCH(V48,$AM$1:$AM$50,0),1),"")</f>
        <v/>
      </c>
      <c r="T48" s="41" t="str">
        <f aca="false">_xlfn.IFNA(INDEX(Équipe!$B$3:$B$52,MATCH(R48,Équipe!$A$3:$A$52,0),1),"")</f>
        <v/>
      </c>
      <c r="U48" s="41" t="str">
        <f aca="false">_xlfn.IFNA(INDEX(Équipe!$B$3:$B$52,MATCH(S48,Équipe!$A$3:$A$52,0),1),"")</f>
        <v/>
      </c>
      <c r="V48" s="33" t="str">
        <f aca="false">IF(ROW(V48)&lt;=QUOTIENT(COUNTA($AJ$1:$AJ$50)-COUNTBLANK($AJ$1:$AJ$50),2)+MOD(COUNTA($AJ$1:$AJ$50)-COUNTBLANK($AJ$1:$AJ$50),2)+3,M48+1,"")</f>
        <v/>
      </c>
      <c r="AE48" s="25" t="str">
        <f aca="false">IF(Équipe!B50&lt;&gt;0,Équipe!A50,"")</f>
        <v/>
      </c>
      <c r="AF48" s="25" t="str">
        <f aca="true">IF(Équipe!B50&lt;&gt;0,RAND(),"")</f>
        <v/>
      </c>
      <c r="AG48" s="26" t="str">
        <f aca="true">IF(Équipe!B50&lt;&gt;0,RANK(AF48,$AF$1:INDIRECT("$AF$"&amp;0+COUNTA(AE$1:AE$50)+1-COUNTBLANK(AE$1:AE$50))),"")</f>
        <v/>
      </c>
      <c r="AJ48" s="26" t="str">
        <f aca="false">IF(AND(Y50&lt;&gt;0,Y50&lt;&gt;""),Y50,"")</f>
        <v/>
      </c>
      <c r="AK48" s="26" t="str">
        <f aca="false">IF(AND(AA50&lt;&gt;0,AA50&lt;&gt;""),AA50,"")</f>
        <v/>
      </c>
      <c r="AL48" s="26" t="str">
        <f aca="true">IF(AND(AJ48&lt;&gt;"-",AJ48&lt;&gt;""),RAND(),"")</f>
        <v/>
      </c>
      <c r="AM48" s="26" t="str">
        <f aca="true">IF(AND(AJ48&lt;&gt;0,AJ48&lt;&gt;""),RANK(AL48,$AL$1:INDIRECT("$AL$"&amp;0+COUNTA(AJ$1:AJ$50)+1-COUNTBLANK(AJ$1:AJ$50))),"")</f>
        <v/>
      </c>
    </row>
    <row r="49" customFormat="false" ht="31.8" hidden="false" customHeight="true" outlineLevel="0" collapsed="false">
      <c r="B49" s="7"/>
      <c r="C49" s="10"/>
      <c r="D49" s="10"/>
      <c r="E49" s="10"/>
      <c r="F49" s="24"/>
      <c r="G49" s="24"/>
      <c r="M49" s="33" t="str">
        <f aca="false">IF(ROW(M49)&lt;=QUOTIENT(COUNTA($AJ$1:$AJ$50)-COUNTBLANK($AJ$1:$AJ$50),2)+MOD(COUNTA($AJ$1:$AJ$50)-COUNTBLANK($AJ$1:$AJ$50),2)+3,IF(ROW(M49)&lt;&gt;4,M48+2,1),"")</f>
        <v/>
      </c>
      <c r="N49" s="41" t="str">
        <f aca="false">_xlfn.IFNA(INDEX($AJ$1:$AJ$50,MATCH(M49,$AM$1:$AM$50,0),1),"")</f>
        <v/>
      </c>
      <c r="O49" s="41" t="str">
        <f aca="false">_xlfn.IFNA(INDEX($AK$1:$AK$50,MATCH(M49,$AM$1:$AM$50,0),1),"")</f>
        <v/>
      </c>
      <c r="P49" s="41" t="str">
        <f aca="false">_xlfn.IFNA(INDEX(Équipe!$B$3:$B$52,MATCH(N49,Équipe!$A$3:$A$52,0),1),"")</f>
        <v/>
      </c>
      <c r="Q49" s="41" t="str">
        <f aca="false">_xlfn.IFNA(INDEX(Équipe!$B$3:$B$52,MATCH(O49,Équipe!$A$3:$A$52,0),1),"")</f>
        <v/>
      </c>
      <c r="R49" s="41" t="str">
        <f aca="false">_xlfn.IFNA(INDEX($AJ$1:$AJ$50,MATCH(V49,$AM$1:$AM$50,0),1),"")</f>
        <v/>
      </c>
      <c r="S49" s="41" t="str">
        <f aca="false">_xlfn.IFNA(INDEX($AK$1:$AK$50,MATCH(V49,$AM$1:$AM$50,0),1),"")</f>
        <v/>
      </c>
      <c r="T49" s="41" t="str">
        <f aca="false">_xlfn.IFNA(INDEX(Équipe!$B$3:$B$52,MATCH(R49,Équipe!$A$3:$A$52,0),1),"")</f>
        <v/>
      </c>
      <c r="U49" s="41" t="str">
        <f aca="false">_xlfn.IFNA(INDEX(Équipe!$B$3:$B$52,MATCH(S49,Équipe!$A$3:$A$52,0),1),"")</f>
        <v/>
      </c>
      <c r="V49" s="33" t="str">
        <f aca="false">IF(ROW(V49)&lt;=QUOTIENT(COUNTA($AJ$1:$AJ$50)-COUNTBLANK($AJ$1:$AJ$50),2)+MOD(COUNTA($AJ$1:$AJ$50)-COUNTBLANK($AJ$1:$AJ$50),2)+3,M49+1,"")</f>
        <v/>
      </c>
      <c r="AE49" s="25" t="str">
        <f aca="false">IF(Équipe!B51&lt;&gt;0,Équipe!A51,"")</f>
        <v/>
      </c>
      <c r="AF49" s="25" t="str">
        <f aca="true">IF(Équipe!B51&lt;&gt;0,RAND(),"")</f>
        <v/>
      </c>
      <c r="AG49" s="26" t="str">
        <f aca="true">IF(Équipe!B51&lt;&gt;0,RANK(AF49,$AF$1:INDIRECT("$AF$"&amp;0+COUNTA(AE$1:AE$50)+1-COUNTBLANK(AE$1:AE$50))),"")</f>
        <v/>
      </c>
      <c r="AJ49" s="26" t="str">
        <f aca="false">IF(AND(Y51&lt;&gt;0,Y51&lt;&gt;""),Y51,"")</f>
        <v/>
      </c>
      <c r="AK49" s="26" t="str">
        <f aca="false">IF(AND(AA51&lt;&gt;0,AA51&lt;&gt;""),AA51,"")</f>
        <v/>
      </c>
      <c r="AL49" s="26" t="str">
        <f aca="true">IF(AND(AJ49&lt;&gt;"-",AJ49&lt;&gt;""),RAND(),"")</f>
        <v/>
      </c>
      <c r="AM49" s="26" t="str">
        <f aca="true">IF(AND(AJ49&lt;&gt;0,AJ49&lt;&gt;""),RANK(AL49,$AL$1:INDIRECT("$AL$"&amp;0+COUNTA(AJ$1:AJ$50)+1-COUNTBLANK(AJ$1:AJ$50))),"")</f>
        <v/>
      </c>
    </row>
    <row r="50" customFormat="false" ht="31.8" hidden="false" customHeight="true" outlineLevel="0" collapsed="false">
      <c r="B50" s="7"/>
      <c r="C50" s="10"/>
      <c r="D50" s="10"/>
      <c r="E50" s="10"/>
      <c r="F50" s="24"/>
      <c r="G50" s="24"/>
      <c r="M50" s="33" t="str">
        <f aca="false">IF(ROW(M50)&lt;=QUOTIENT(COUNTA($AJ$1:$AJ$50)-COUNTBLANK($AJ$1:$AJ$50),2)+MOD(COUNTA($AJ$1:$AJ$50)-COUNTBLANK($AJ$1:$AJ$50),2)+3,IF(ROW(M50)&lt;&gt;4,M49+2,1),"")</f>
        <v/>
      </c>
      <c r="N50" s="41" t="str">
        <f aca="false">_xlfn.IFNA(INDEX($AJ$1:$AJ$50,MATCH(M50,$AM$1:$AM$50,0),1),"")</f>
        <v/>
      </c>
      <c r="O50" s="41" t="str">
        <f aca="false">_xlfn.IFNA(INDEX($AK$1:$AK$50,MATCH(M50,$AM$1:$AM$50,0),1),"")</f>
        <v/>
      </c>
      <c r="P50" s="41" t="str">
        <f aca="false">_xlfn.IFNA(INDEX(Équipe!$B$3:$B$52,MATCH(N50,Équipe!$A$3:$A$52,0),1),"")</f>
        <v/>
      </c>
      <c r="Q50" s="41" t="str">
        <f aca="false">_xlfn.IFNA(INDEX(Équipe!$B$3:$B$52,MATCH(O50,Équipe!$A$3:$A$52,0),1),"")</f>
        <v/>
      </c>
      <c r="R50" s="41" t="str">
        <f aca="false">_xlfn.IFNA(INDEX($AJ$1:$AJ$50,MATCH(V50,$AM$1:$AM$50,0),1),"")</f>
        <v/>
      </c>
      <c r="S50" s="41" t="str">
        <f aca="false">_xlfn.IFNA(INDEX($AK$1:$AK$50,MATCH(V50,$AM$1:$AM$50,0),1),"")</f>
        <v/>
      </c>
      <c r="T50" s="41" t="str">
        <f aca="false">_xlfn.IFNA(INDEX(Équipe!$B$3:$B$52,MATCH(R50,Équipe!$A$3:$A$52,0),1),"")</f>
        <v/>
      </c>
      <c r="U50" s="41" t="str">
        <f aca="false">_xlfn.IFNA(INDEX(Équipe!$B$3:$B$52,MATCH(S50,Équipe!$A$3:$A$52,0),1),"")</f>
        <v/>
      </c>
      <c r="V50" s="33" t="str">
        <f aca="false">IF(ROW(V50)&lt;=QUOTIENT(COUNTA($AJ$1:$AJ$50)-COUNTBLANK($AJ$1:$AJ$50),2)+MOD(COUNTA($AJ$1:$AJ$50)-COUNTBLANK($AJ$1:$AJ$50),2)+3,M50+1,"")</f>
        <v/>
      </c>
      <c r="AE50" s="25" t="str">
        <f aca="false">IF(Équipe!B52&lt;&gt;0,Équipe!A52,"")</f>
        <v/>
      </c>
      <c r="AF50" s="38" t="e">
        <f aca="true">IF(AND(Équipe!B52&lt;&gt;0,,RAND(),""),TRUE())</f>
        <v>#VALUE!</v>
      </c>
      <c r="AG50" s="26" t="str">
        <f aca="true">IF(Équipe!B52&lt;&gt;0,RANK(AF50,$AF$1:INDIRECT("$AF$"&amp;0+COUNTA(AE$1:AE$50)+1-COUNTBLANK(AE$1:AE$50))),"")</f>
        <v/>
      </c>
      <c r="AJ50" s="26" t="str">
        <f aca="false">IF(AND(Y52&lt;&gt;0,Y52&lt;&gt;""),Y52,"")</f>
        <v/>
      </c>
      <c r="AK50" s="26" t="str">
        <f aca="false">IF(AND(AA52&lt;&gt;0,AA52&lt;&gt;""),AA52,"")</f>
        <v/>
      </c>
      <c r="AL50" s="26" t="str">
        <f aca="true">IF(AND(AJ50&lt;&gt;"-",AJ50&lt;&gt;""),RAND(),"")</f>
        <v/>
      </c>
      <c r="AM50" s="26" t="str">
        <f aca="true">IF(AND(AJ50&lt;&gt;0,AJ50&lt;&gt;""),RANK(AL50,$AL$1:INDIRECT("$AL$"&amp;0+COUNTA(AJ$1:AJ$50)+1-COUNTBLANK(AJ$1:AJ$50))),"")</f>
        <v/>
      </c>
    </row>
    <row r="51" customFormat="false" ht="31.8" hidden="false" customHeight="true" outlineLevel="0" collapsed="false">
      <c r="B51" s="7"/>
      <c r="C51" s="10"/>
      <c r="D51" s="10"/>
      <c r="E51" s="10"/>
      <c r="F51" s="24"/>
      <c r="G51" s="24"/>
      <c r="M51" s="45"/>
      <c r="N51" s="4" t="str">
        <f aca="false">_xlfn.IFNA(INDEX($AJ$1:$AJ$50,MATCH(M51,$AM$1:$AM$50,0),1),"")</f>
        <v/>
      </c>
      <c r="O51" s="4" t="str">
        <f aca="false">_xlfn.IFNA(INDEX($AK$1:$AK$50,MATCH(M51,$AM$1:$AM$50,0),1),"")</f>
        <v/>
      </c>
      <c r="P51" s="4" t="str">
        <f aca="false">_xlfn.IFNA(INDEX(Équipe!$B$3:$B$52,MATCH(N51,Équipe!$A$3:$A$52,0),1),"")</f>
        <v/>
      </c>
      <c r="Q51" s="4" t="str">
        <f aca="false">_xlfn.IFNA(INDEX(Équipe!$B$3:$B$52,MATCH(O51,Équipe!$A$3:$A$52,0),1),"")</f>
        <v/>
      </c>
      <c r="R51" s="4" t="str">
        <f aca="false">_xlfn.IFNA(INDEX($AJ$1:$AJ$50,MATCH(V51,$AM$1:$AM$50,0),1),"")</f>
        <v/>
      </c>
      <c r="S51" s="4" t="str">
        <f aca="false">_xlfn.IFNA(INDEX($AK$1:$AK$50,MATCH(V51,$AM$1:$AM$50,0),1),"")</f>
        <v/>
      </c>
      <c r="T51" s="4" t="str">
        <f aca="false">_xlfn.IFNA(INDEX(Équipe!$B$3:$B$52,MATCH(R51,Équipe!$A$3:$A$52,0),1),"")</f>
        <v/>
      </c>
      <c r="U51" s="4" t="str">
        <f aca="false">_xlfn.IFNA(INDEX(Équipe!$B$3:$B$52,MATCH(S51,Équipe!$A$3:$A$52,0),1),"")</f>
        <v/>
      </c>
      <c r="V51" s="45"/>
    </row>
    <row r="52" customFormat="false" ht="31.8" hidden="false" customHeight="true" outlineLevel="0" collapsed="false">
      <c r="B52" s="7"/>
      <c r="C52" s="10"/>
      <c r="D52" s="10"/>
      <c r="E52" s="10"/>
      <c r="F52" s="24"/>
      <c r="G52" s="24"/>
      <c r="M52" s="45"/>
      <c r="N52" s="4" t="str">
        <f aca="false">_xlfn.IFNA(INDEX($AJ$1:$AJ$50,MATCH(M52,$AM$1:$AM$50,0),1),"")</f>
        <v/>
      </c>
      <c r="O52" s="4" t="str">
        <f aca="false">_xlfn.IFNA(INDEX($AK$1:$AK$50,MATCH(M52,$AM$1:$AM$50,0),1),"")</f>
        <v/>
      </c>
      <c r="P52" s="4" t="str">
        <f aca="false">_xlfn.IFNA(INDEX(Équipe!$B$3:$B$52,MATCH(N52,Équipe!$A$3:$A$52,0),1),"")</f>
        <v/>
      </c>
      <c r="Q52" s="4" t="str">
        <f aca="false">_xlfn.IFNA(INDEX(Équipe!$B$3:$B$52,MATCH(O52,Équipe!$A$3:$A$52,0),1),"")</f>
        <v/>
      </c>
      <c r="R52" s="4" t="str">
        <f aca="false">_xlfn.IFNA(INDEX($AJ$1:$AJ$50,MATCH(V52,$AM$1:$AM$50,0),1),"")</f>
        <v/>
      </c>
      <c r="S52" s="4" t="str">
        <f aca="false">_xlfn.IFNA(INDEX($AK$1:$AK$50,MATCH(V52,$AM$1:$AM$50,0),1),"")</f>
        <v/>
      </c>
      <c r="T52" s="4" t="str">
        <f aca="false">_xlfn.IFNA(INDEX(Équipe!$B$3:$B$52,MATCH(R52,Équipe!$A$3:$A$52,0),1),"")</f>
        <v/>
      </c>
      <c r="U52" s="4" t="str">
        <f aca="false">_xlfn.IFNA(INDEX(Équipe!$B$3:$B$52,MATCH(S52,Équipe!$A$3:$A$52,0),1),"")</f>
        <v/>
      </c>
      <c r="V52" s="45"/>
    </row>
    <row r="53" customFormat="false" ht="31.8" hidden="false" customHeight="true" outlineLevel="0" collapsed="false">
      <c r="B53" s="7"/>
      <c r="C53" s="7"/>
      <c r="D53" s="7"/>
      <c r="E53" s="7"/>
      <c r="N53" s="4" t="str">
        <f aca="false">_xlfn.IFNA(INDEX($AJ$1:$AJ$50,MATCH(M53,$AM$1:$AM$50,0),1),"")</f>
        <v/>
      </c>
      <c r="V53" s="45"/>
    </row>
    <row r="54" customFormat="false" ht="31.8" hidden="false" customHeight="true" outlineLevel="0" collapsed="false">
      <c r="B54" s="7"/>
      <c r="C54" s="7"/>
      <c r="D54" s="7"/>
      <c r="E54" s="7"/>
    </row>
    <row r="55" customFormat="false" ht="31.8" hidden="false" customHeight="true" outlineLevel="0" collapsed="false">
      <c r="B55" s="7"/>
      <c r="C55" s="7"/>
      <c r="D55" s="7"/>
      <c r="E55" s="7"/>
    </row>
    <row r="56" customFormat="false" ht="31.8" hidden="false" customHeight="true" outlineLevel="0" collapsed="false">
      <c r="B56" s="7"/>
      <c r="C56" s="7"/>
      <c r="D56" s="7"/>
      <c r="E56" s="7"/>
    </row>
    <row r="57" customFormat="false" ht="31.8" hidden="false" customHeight="true" outlineLevel="0" collapsed="false">
      <c r="B57" s="7"/>
      <c r="C57" s="7"/>
      <c r="D57" s="7"/>
      <c r="E57" s="7"/>
    </row>
    <row r="58" customFormat="false" ht="31.8" hidden="false" customHeight="true" outlineLevel="0" collapsed="false">
      <c r="B58" s="7"/>
      <c r="C58" s="7"/>
      <c r="D58" s="7"/>
      <c r="E58" s="7"/>
    </row>
    <row r="59" customFormat="false" ht="31.8" hidden="false" customHeight="true" outlineLevel="0" collapsed="false">
      <c r="B59" s="7"/>
      <c r="C59" s="7"/>
      <c r="D59" s="7"/>
      <c r="E59" s="7"/>
    </row>
    <row r="60" customFormat="false" ht="31.8" hidden="false" customHeight="true" outlineLevel="0" collapsed="false">
      <c r="B60" s="7"/>
      <c r="C60" s="7"/>
      <c r="D60" s="7"/>
      <c r="E60" s="7"/>
    </row>
    <row r="61" customFormat="false" ht="18.55" hidden="false" customHeight="false" outlineLevel="0" collapsed="false">
      <c r="B61" s="7"/>
      <c r="C61" s="7"/>
      <c r="D61" s="7"/>
      <c r="E61" s="7"/>
    </row>
    <row r="62" customFormat="false" ht="18.55" hidden="false" customHeight="false" outlineLevel="0" collapsed="false">
      <c r="B62" s="7"/>
      <c r="C62" s="7"/>
      <c r="D62" s="7"/>
      <c r="E62" s="7"/>
    </row>
    <row r="63" customFormat="false" ht="18.55" hidden="false" customHeight="false" outlineLevel="0" collapsed="false">
      <c r="B63" s="7"/>
      <c r="C63" s="7"/>
      <c r="D63" s="7"/>
      <c r="E63" s="7"/>
    </row>
    <row r="64" customFormat="false" ht="18.55" hidden="false" customHeight="false" outlineLevel="0" collapsed="false">
      <c r="B64" s="7"/>
      <c r="C64" s="7"/>
      <c r="D64" s="7"/>
      <c r="E64" s="7"/>
    </row>
    <row r="65" customFormat="false" ht="18.55" hidden="false" customHeight="false" outlineLevel="0" collapsed="false">
      <c r="B65" s="7"/>
      <c r="C65" s="7"/>
      <c r="D65" s="7"/>
      <c r="E65" s="7"/>
    </row>
    <row r="66" customFormat="false" ht="18.55" hidden="false" customHeight="false" outlineLevel="0" collapsed="false">
      <c r="B66" s="7"/>
      <c r="C66" s="7"/>
      <c r="D66" s="7"/>
      <c r="E66" s="7"/>
    </row>
    <row r="67" customFormat="false" ht="18.55" hidden="false" customHeight="false" outlineLevel="0" collapsed="false">
      <c r="B67" s="7"/>
      <c r="C67" s="7"/>
      <c r="D67" s="7"/>
      <c r="E67" s="7"/>
    </row>
    <row r="68" customFormat="false" ht="18.55" hidden="false" customHeight="false" outlineLevel="0" collapsed="false">
      <c r="B68" s="7"/>
      <c r="C68" s="7"/>
      <c r="D68" s="7"/>
      <c r="E68" s="7"/>
    </row>
    <row r="69" customFormat="false" ht="18.55" hidden="false" customHeight="false" outlineLevel="0" collapsed="false">
      <c r="B69" s="7"/>
      <c r="C69" s="7"/>
      <c r="D69" s="7"/>
      <c r="E69" s="7"/>
    </row>
    <row r="70" customFormat="false" ht="18.55" hidden="false" customHeight="false" outlineLevel="0" collapsed="false">
      <c r="B70" s="7"/>
      <c r="C70" s="7"/>
      <c r="D70" s="7"/>
      <c r="E70" s="7"/>
    </row>
    <row r="71" customFormat="false" ht="18.55" hidden="false" customHeight="false" outlineLevel="0" collapsed="false">
      <c r="B71" s="7"/>
      <c r="C71" s="7"/>
      <c r="D71" s="7"/>
      <c r="E71" s="7"/>
    </row>
    <row r="72" customFormat="false" ht="18.55" hidden="false" customHeight="false" outlineLevel="0" collapsed="false">
      <c r="B72" s="7"/>
      <c r="C72" s="7"/>
      <c r="D72" s="7"/>
      <c r="E72" s="7"/>
    </row>
    <row r="73" customFormat="false" ht="18.55" hidden="false" customHeight="false" outlineLevel="0" collapsed="false">
      <c r="B73" s="7"/>
      <c r="C73" s="7"/>
      <c r="D73" s="7"/>
      <c r="E73" s="7"/>
    </row>
    <row r="74" customFormat="false" ht="18.55" hidden="false" customHeight="false" outlineLevel="0" collapsed="false">
      <c r="B74" s="7"/>
      <c r="C74" s="7"/>
      <c r="D74" s="7"/>
      <c r="E74" s="7"/>
    </row>
    <row r="75" customFormat="false" ht="18.55" hidden="false" customHeight="false" outlineLevel="0" collapsed="false">
      <c r="B75" s="7"/>
      <c r="C75" s="7"/>
      <c r="D75" s="7"/>
      <c r="E75" s="7"/>
    </row>
    <row r="76" customFormat="false" ht="18.55" hidden="false" customHeight="false" outlineLevel="0" collapsed="false">
      <c r="B76" s="7"/>
      <c r="C76" s="7"/>
      <c r="D76" s="7"/>
      <c r="E76" s="7"/>
    </row>
    <row r="77" customFormat="false" ht="18.55" hidden="false" customHeight="false" outlineLevel="0" collapsed="false">
      <c r="B77" s="7"/>
      <c r="C77" s="7"/>
      <c r="D77" s="7"/>
      <c r="E77" s="7"/>
    </row>
    <row r="78" customFormat="false" ht="18.55" hidden="false" customHeight="false" outlineLevel="0" collapsed="false">
      <c r="B78" s="7"/>
      <c r="C78" s="7"/>
      <c r="D78" s="7"/>
      <c r="E78" s="7"/>
    </row>
    <row r="79" customFormat="false" ht="18.55" hidden="false" customHeight="false" outlineLevel="0" collapsed="false">
      <c r="B79" s="7"/>
      <c r="C79" s="7"/>
      <c r="D79" s="7"/>
      <c r="E79" s="7"/>
    </row>
    <row r="80" customFormat="false" ht="18.55" hidden="false" customHeight="false" outlineLevel="0" collapsed="false">
      <c r="B80" s="7"/>
      <c r="C80" s="7"/>
      <c r="D80" s="7"/>
      <c r="E80" s="7"/>
    </row>
    <row r="81" customFormat="false" ht="18.55" hidden="false" customHeight="false" outlineLevel="0" collapsed="false">
      <c r="B81" s="7"/>
      <c r="C81" s="7"/>
      <c r="D81" s="7"/>
      <c r="E81" s="7"/>
    </row>
    <row r="82" customFormat="false" ht="18.55" hidden="false" customHeight="false" outlineLevel="0" collapsed="false">
      <c r="B82" s="7"/>
      <c r="C82" s="7"/>
      <c r="D82" s="7"/>
      <c r="E82" s="7"/>
    </row>
    <row r="83" customFormat="false" ht="18.55" hidden="false" customHeight="false" outlineLevel="0" collapsed="false">
      <c r="B83" s="7"/>
      <c r="C83" s="7"/>
      <c r="D83" s="7"/>
      <c r="E83" s="7"/>
    </row>
    <row r="84" customFormat="false" ht="18.55" hidden="false" customHeight="false" outlineLevel="0" collapsed="false">
      <c r="B84" s="7"/>
      <c r="C84" s="7"/>
      <c r="D84" s="7"/>
      <c r="E84" s="7"/>
    </row>
    <row r="85" customFormat="false" ht="18.55" hidden="false" customHeight="false" outlineLevel="0" collapsed="false">
      <c r="B85" s="7"/>
      <c r="C85" s="7"/>
      <c r="D85" s="7"/>
      <c r="E85" s="7"/>
    </row>
    <row r="86" customFormat="false" ht="18.55" hidden="false" customHeight="false" outlineLevel="0" collapsed="false">
      <c r="B86" s="7"/>
      <c r="C86" s="7"/>
      <c r="D86" s="7"/>
      <c r="E86" s="7"/>
    </row>
    <row r="87" customFormat="false" ht="18.55" hidden="false" customHeight="false" outlineLevel="0" collapsed="false">
      <c r="B87" s="7"/>
      <c r="C87" s="7"/>
      <c r="D87" s="7"/>
      <c r="E87" s="7"/>
    </row>
    <row r="88" customFormat="false" ht="18.55" hidden="false" customHeight="false" outlineLevel="0" collapsed="false">
      <c r="B88" s="7"/>
      <c r="C88" s="7"/>
      <c r="D88" s="7"/>
      <c r="E88" s="7"/>
    </row>
    <row r="89" customFormat="false" ht="18.55" hidden="false" customHeight="false" outlineLevel="0" collapsed="false">
      <c r="B89" s="7"/>
      <c r="C89" s="7"/>
      <c r="D89" s="7"/>
      <c r="E89" s="7"/>
    </row>
    <row r="90" customFormat="false" ht="18.55" hidden="false" customHeight="false" outlineLevel="0" collapsed="false">
      <c r="B90" s="7"/>
      <c r="C90" s="7"/>
      <c r="D90" s="7"/>
      <c r="E90" s="7"/>
    </row>
    <row r="91" customFormat="false" ht="18.55" hidden="false" customHeight="false" outlineLevel="0" collapsed="false">
      <c r="B91" s="7"/>
      <c r="C91" s="7"/>
      <c r="D91" s="7"/>
      <c r="E91" s="7"/>
    </row>
    <row r="92" customFormat="false" ht="18.55" hidden="false" customHeight="false" outlineLevel="0" collapsed="false">
      <c r="B92" s="7"/>
      <c r="C92" s="7"/>
      <c r="D92" s="7"/>
      <c r="E92" s="7"/>
    </row>
    <row r="93" customFormat="false" ht="18.55" hidden="false" customHeight="false" outlineLevel="0" collapsed="false">
      <c r="B93" s="7"/>
      <c r="C93" s="7"/>
      <c r="D93" s="7"/>
      <c r="E93" s="7"/>
    </row>
    <row r="94" customFormat="false" ht="18.55" hidden="false" customHeight="false" outlineLevel="0" collapsed="false">
      <c r="B94" s="7"/>
      <c r="C94" s="7"/>
      <c r="D94" s="7"/>
      <c r="E94" s="7"/>
    </row>
  </sheetData>
  <mergeCells count="9">
    <mergeCell ref="A1:K2"/>
    <mergeCell ref="M1:V1"/>
    <mergeCell ref="X1:AC1"/>
    <mergeCell ref="N2:Q2"/>
    <mergeCell ref="R2:U2"/>
    <mergeCell ref="A3:A4"/>
    <mergeCell ref="B3:E4"/>
    <mergeCell ref="F3:I4"/>
    <mergeCell ref="J3:K3"/>
  </mergeCells>
  <conditionalFormatting sqref="Y3:AB50">
    <cfRule type="expression" priority="2" aboveAverage="0" equalAverage="0" bottom="0" percent="0" rank="0" text="" dxfId="5">
      <formula>OR(AND('Partie 2'!$Y3=SUM(_xlfn.IFNA(INDEX('Partie 1'!$C$5:$C$29,MATCH('Partie 2'!$AA3,'Partie 1'!$B$5:$B$29,0),1),0),_xlfn.IFNA(INDEX('Partie 1'!$B$5:$B$29,MATCH('Partie 2'!$AA3,'Partie 1'!$C$5:$C$29,0),1),0)),'Partie 2'!$AA3=SUM(_xlfn.IFNA(INDEX('Partie 1'!$C$5:$C$29,MATCH('Partie 2'!$Y3,'Partie 1'!$B$5:$B$29,0),1),0),_xlfn.IFNA(INDEX('Partie 1'!$B$5:$B$29,MATCH('Partie 2'!$Y3,'Partie 1'!$C$5:$C$29,0),1),0)),'Partie 2'!$Y3&lt;&gt;""),AND('Partie 2'!$Y3=SUM(_xlfn.IFNA(INDEX('Partie 1'!$G$5:$G$29,MATCH('Partie 2'!$AA3,'Partie 1'!$F$5:$F$29,0),1),0),_xlfn.IFNA(INDEX('Partie 1'!$F$5:$F$29,MATCH('Partie 2'!$AA3,'Partie 1'!$G$5:$G$29,0),1),0)),'Partie 2'!$AA3=SUM(_xlfn.IFNA(INDEX('Partie 1'!$G$5:$G$29,MATCH('Partie 2'!$Y3,'Partie 1'!$F$5:$F$29,0),1),0),_xlfn.IFNA(INDEX('Partie 1'!$F$5:$F$29,MATCH('Partie 2'!$Y3,'Partie 1'!$G$5:$G$29,0),1),0)), 'Partie 2'!$Y3&lt;&gt;"" ))</formula>
    </cfRule>
  </conditionalFormatting>
  <conditionalFormatting sqref="X4:X50 M4:M50">
    <cfRule type="expression" priority="3" aboveAverage="0" equalAverage="0" bottom="0" percent="0" rank="0" text="" dxfId="4">
      <formula>N4=""</formula>
    </cfRule>
  </conditionalFormatting>
  <conditionalFormatting sqref="AC3:AC50">
    <cfRule type="expression" priority="4" aboveAverage="0" equalAverage="0" bottom="0" percent="0" rank="0" text="" dxfId="4">
      <formula>AB3=""</formula>
    </cfRule>
  </conditionalFormatting>
  <conditionalFormatting sqref="V4:V50">
    <cfRule type="expression" priority="5" aboveAverage="0" equalAverage="0" bottom="0" percent="0" rank="0" text="" dxfId="4">
      <formula>R4=""</formula>
    </cfRule>
  </conditionalFormatting>
  <conditionalFormatting sqref="B5:K28">
    <cfRule type="cellIs" priority="6" operator="equal" aboveAverage="0" equalAverage="0" bottom="0" percent="0" rank="0" text="" dxfId="3">
      <formula>""</formula>
    </cfRule>
  </conditionalFormatting>
  <conditionalFormatting sqref="N4:U50">
    <cfRule type="expression" priority="7" aboveAverage="0" equalAverage="0" bottom="0" percent="0" rank="0" text="" dxfId="6">
      <formula>AND(OR( 'Partie 2'!$N4=  SUM( _xlfn.IFNA(INDEX('Partie 1'!$B$5:$B$29,MATCH('Partie 2'!$R4,'Partie 1'!$F$5:$F$29,0),1),0),   _xlfn.IFNA(INDEX('Partie 1'!$B$5:$B$29,MATCH('Partie 2'!$R4,'Partie 1'!$G$5:$G$29,0),1),0)), 'Partie 2'!$N4=   SUM( _xlfn.IFNA(INDEX('Partie 1'!$B$5:$B$29,MATCH('Partie 2'!$S4,'Partie 1'!$F$5:$F$29,0),1),0),  _xlfn.IFNA(INDEX('Partie 1'!$B$5:$B$29,MATCH('Partie 2'!$S4,'Partie 1'!$G$5:$G$29,0),1),0)  ), 'Partie 2'!$O4=   SUM(  _xlfn.IFNA(INDEX('Partie 1'!$B$5:$B$29,MATCH('Partie 2'!$R4,'Partie 1'!$F$5:$F$29,0),1),0),    _xlfn.IFNA(INDEX('Partie 1'!$B$5:$B$29,MATCH('Partie 2'!$R4,'Partie 1'!$G$5:$G$29,0),1),0)),  'Partie 2'!$O4=    SUM(  _xlfn.IFNA(INDEX('Partie 1'!$B$5:$B$29,MATCH('Partie 2'!$S4,'Partie 1'!$F$5:$F$29,0),1),0),   _xlfn.IFNA(INDEX('Partie 1'!$B$5:$B$29,MATCH('Partie 2'!$S4,'Partie 1'!$G$5:$G$29,0),1),0)   )),'Partie 2'!$B5&lt;&gt;"")</formula>
    </cfRule>
    <cfRule type="expression" priority="8" aboveAverage="0" equalAverage="0" bottom="0" percent="0" rank="0" text="" dxfId="6">
      <formula>AND(OR( 'Partie 2'!$N4=  SUM( _xlfn.IFNA(INDEX('Partie 1'!$C$5:$C$29,MATCH('Partie 2'!$R4,'Partie 1'!$F$5:$F$29,0),1),0),   _xlfn.IFNA(INDEX('Partie 1'!$C$5:$C$29,MATCH('Partie 2'!$R4,'Partie 1'!$G$5:$G$29,0),1),0)), 'Partie 2'!$N4=   SUM( _xlfn.IFNA(INDEX('Partie 1'!$C$5:$C$29,MATCH('Partie 2'!$S4,'Partie 1'!$F$5:$F$29,0),1),0),  _xlfn.IFNA(INDEX('Partie 1'!$C$5:$C$29,MATCH('Partie 2'!$S4,'Partie 1'!$G$5:$G$29,0),1),0)  ), 'Partie 2'!$O4=   SUM(  _xlfn.IFNA(INDEX('Partie 1'!$C$5:$C$29,MATCH('Partie 2'!$R4,'Partie 1'!$F$5:$F$29,0),1),0),    _xlfn.IFNA(INDEX('Partie 1'!$C$5:$C$29,MATCH('Partie 2'!$R4,'Partie 1'!$G$5:$G$29,0),1),0)),  'Partie 2'!$O4=    SUM(  _xlfn.IFNA(INDEX('Partie 1'!$C$5:$C$29,MATCH('Partie 2'!$S4,'Partie 1'!$F$5:$F$29,0),1),0),   _xlfn.IFNA(INDEX('Partie 1'!$C$5:$C$29,MATCH('Partie 2'!$S4,'Partie 1'!$G$5:$G$29,0),1),0)   )),'Partie 2'!$B5&lt;&gt;"")</formula>
    </cfRule>
    <cfRule type="expression" priority="9" aboveAverage="0" equalAverage="0" bottom="0" percent="0" rank="0" text="" dxfId="6">
      <formula>AND(OR(  'Partie 2'!$N4=   SUM(  _xlfn.IFNA(INDEX('Partie 1'!$F$5:$F$29,MATCH('Partie 2'!$R4,'Partie 1'!$B$5:$B$29,0),1),0),    _xlfn.IFNA(INDEX('Partie 1'!$F$5:$F$29,MATCH('Partie 2'!$R4,'Partie 1'!$C$5:$C$29,0),1),0)),  'Partie 2'!$N4=    SUM(  _xlfn.IFNA(INDEX('Partie 1'!$F$5:$F$29,MATCH('Partie 2'!$S4,'Partie 1'!$B$5:$B$29,0),1),0),   _xlfn.IFNA(INDEX('Partie 1'!$F$5:$F$29,MATCH('Partie 2'!$S4,'Partie 1'!$C$5:$C$29,0),1),0)  ),  'Partie 2'!$O4=    SUM(   _xlfn.IFNA(INDEX('Partie 1'!$F$5:$F$29,MATCH('Partie 2'!$R4,'Partie 1'!$B$5:$B$29,0),1),0),     _xlfn.IFNA(INDEX('Partie 1'!$F$5:$F$29,MATCH('Partie 2'!$R4,'Partie 1'!$C$5:$C$29,0),1),0)),   'Partie 2'!$O4=     SUM(   _xlfn.IFNA(INDEX('Partie 1'!$F$5:$F$29,MATCH('Partie 2'!$S4,'Partie 1'!$B$5:$B$29,0),1),0),    _xlfn.IFNA(INDEX('Partie 1'!$F$5:$F$29,MATCH('Partie 2'!$S4,'Partie 1'!$C$5:$C$29,0),1),0)    )),'Partie 2'!$B5&lt;&gt;"")</formula>
    </cfRule>
    <cfRule type="expression" priority="10" aboveAverage="0" equalAverage="0" bottom="0" percent="0" rank="0" text="" dxfId="6">
      <formula>AND(OR(   'Partie 2'!$N4=    SUM(   _xlfn.IFNA(INDEX('Partie 1'!$G$5:$G$29,MATCH('Partie 2'!$R4,'Partie 1'!$B$5:$B$29,0),1),0),     _xlfn.IFNA(INDEX('Partie 1'!$G$5:$G$29,MATCH('Partie 2'!$R4,'Partie 1'!$C$5:$C$29,0),1),0)),   'Partie 2'!$N4=     SUM(   _xlfn.IFNA(INDEX('Partie 1'!$G$5:$G$29,MATCH('Partie 2'!$S4,'Partie 1'!$B$5:$B$29,0),1),0),    _xlfn.IFNA(INDEX('Partie 1'!$G$5:$G$29,MATCH('Partie 2'!$S4,'Partie 1'!$C$5:$C$29,0),1),0)   ),   'Partie 2'!$O4=     SUM(    _xlfn.IFNA(INDEX('Partie 1'!$G$5:$G$29,MATCH('Partie 2'!$R4,'Partie 1'!$B$5:$B$29,0),1),0),      _xlfn.IFNA(INDEX('Partie 1'!$G$5:$G$29,MATCH('Partie 2'!$R4,'Partie 1'!$C$5:$C$29,0),1),0)),    'Partie 2'!$O4=      SUM(    _xlfn.IFNA(INDEX('Partie 1'!$G$5:$G$29,MATCH('Partie 2'!$S4,'Partie 1'!$B$5:$B$29,0),1),0),     _xlfn.IFNA(INDEX('Partie 1'!$G$5:$G$29,MATCH('Partie 2'!$S4,'Partie 1'!$C$5:$C$29,0),1),0)     )),'Partie 2'!$B5&lt;&gt;"")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94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3" min="2" style="1" width="6.49"/>
    <col collapsed="false" customWidth="true" hidden="false" outlineLevel="0" max="5" min="4" style="1" width="30.6"/>
    <col collapsed="false" customWidth="true" hidden="false" outlineLevel="0" max="7" min="6" style="1" width="6.49"/>
    <col collapsed="false" customWidth="true" hidden="false" outlineLevel="0" max="9" min="8" style="1" width="30.6"/>
    <col collapsed="false" customWidth="true" hidden="false" outlineLevel="0" max="11" min="10" style="1" width="12.79"/>
    <col collapsed="false" customWidth="true" hidden="false" outlineLevel="0" max="13" min="12" style="1" width="13.91"/>
    <col collapsed="false" customWidth="true" hidden="false" outlineLevel="0" max="14" min="14" style="4" width="13.91"/>
    <col collapsed="false" customWidth="false" hidden="false" outlineLevel="0" max="15" min="15" style="4" width="11.55"/>
    <col collapsed="false" customWidth="false" hidden="false" outlineLevel="0" max="18" min="16" style="46" width="11.55"/>
    <col collapsed="false" customWidth="false" hidden="false" outlineLevel="0" max="21" min="19" style="4" width="11.55"/>
  </cols>
  <sheetData>
    <row r="1" customFormat="false" ht="31.8" hidden="false" customHeight="true" outlineLevel="0" collapsed="false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M1" s="27" t="s">
        <v>55</v>
      </c>
      <c r="N1" s="27"/>
      <c r="O1" s="27"/>
      <c r="P1" s="27"/>
      <c r="Q1" s="27"/>
      <c r="R1" s="27"/>
      <c r="S1" s="27"/>
      <c r="T1" s="27"/>
      <c r="U1" s="27"/>
      <c r="V1" s="27"/>
      <c r="X1" s="27" t="s">
        <v>55</v>
      </c>
      <c r="Y1" s="27"/>
      <c r="Z1" s="27"/>
      <c r="AA1" s="27"/>
      <c r="AB1" s="27"/>
      <c r="AC1" s="27"/>
      <c r="AD1" s="26"/>
      <c r="AE1" s="26" t="str">
        <f aca="false">IF(Équipe!B3&lt;&gt;0,Équipe!A3,"")</f>
        <v/>
      </c>
      <c r="AF1" s="26" t="str">
        <f aca="true">IF(Équipe!B3&lt;&gt;0,RAND(),"")</f>
        <v/>
      </c>
      <c r="AG1" s="26" t="str">
        <f aca="true">IF(Équipe!B3&lt;&gt;0,RANK(AF1,$AF$1:INDIRECT("$AF$"&amp;0+COUNTA(AE$1:AE$50)+1-COUNTBLANK(AE$1:AE$50))),"")</f>
        <v/>
      </c>
      <c r="AH1" s="26"/>
      <c r="AI1" s="26"/>
      <c r="AJ1" s="26" t="str">
        <f aca="false">IF(AND(Y3&lt;&gt;0,Y3&lt;&gt;""),Y3,"")</f>
        <v/>
      </c>
      <c r="AK1" s="26" t="str">
        <f aca="false">IF(AND(AA3&lt;&gt;0,AA3&lt;&gt;""),AA3,"")</f>
        <v/>
      </c>
      <c r="AL1" s="26" t="str">
        <f aca="true">IF(AND(AJ1&lt;&gt;"-",AJ1&lt;&gt;""),RAND(),"")</f>
        <v/>
      </c>
      <c r="AM1" s="26" t="str">
        <f aca="true">IF(AND(AJ1&lt;&gt;0,AJ1&lt;&gt;""),RANK(AL1,$AL$1:INDIRECT("$AL$"&amp;0+COUNTA(AJ$1:AJ$50)+1-COUNTBLANK(AJ$1:AJ$50))),"")</f>
        <v/>
      </c>
      <c r="AN1" s="26"/>
    </row>
    <row r="2" customFormat="false" ht="31.8" hidden="false" customHeight="tru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M2" s="28"/>
      <c r="N2" s="29" t="s">
        <v>48</v>
      </c>
      <c r="O2" s="29"/>
      <c r="P2" s="29"/>
      <c r="Q2" s="29"/>
      <c r="R2" s="29" t="s">
        <v>49</v>
      </c>
      <c r="S2" s="29"/>
      <c r="T2" s="29"/>
      <c r="U2" s="29"/>
      <c r="V2" s="28"/>
      <c r="X2" s="28"/>
      <c r="Y2" s="30" t="s">
        <v>50</v>
      </c>
      <c r="Z2" s="30"/>
      <c r="AA2" s="30" t="s">
        <v>51</v>
      </c>
      <c r="AB2" s="30"/>
      <c r="AC2" s="28"/>
      <c r="AD2" s="26"/>
      <c r="AE2" s="26" t="str">
        <f aca="false">IF(Équipe!B4&lt;&gt;0,Équipe!A4,"")</f>
        <v/>
      </c>
      <c r="AF2" s="26" t="str">
        <f aca="true">IF(Équipe!B4&lt;&gt;0,RAND(),"")</f>
        <v/>
      </c>
      <c r="AG2" s="26" t="str">
        <f aca="true">IF(Équipe!B4&lt;&gt;0,RANK(AF2,$AF$1:INDIRECT("$AF$"&amp;0+COUNTA(AE$1:AE$50)+1-COUNTBLANK(AE$1:AE$50))),"")</f>
        <v/>
      </c>
      <c r="AH2" s="26"/>
      <c r="AI2" s="26"/>
      <c r="AJ2" s="26" t="str">
        <f aca="false">IF(AND(Y4&lt;&gt;0,Y4&lt;&gt;""),Y4,"")</f>
        <v/>
      </c>
      <c r="AK2" s="26" t="str">
        <f aca="false">IF(AND(AA4&lt;&gt;0,AA4&lt;&gt;""),AA4,"")</f>
        <v/>
      </c>
      <c r="AL2" s="26" t="str">
        <f aca="true">IF(AND(AJ2&lt;&gt;"-",AJ2&lt;&gt;""),RAND(),"")</f>
        <v/>
      </c>
      <c r="AM2" s="26" t="str">
        <f aca="true">IF(AND(AJ2&lt;&gt;0,AJ2&lt;&gt;""),RANK(AL2,$AL$1:INDIRECT("$AL$"&amp;0+COUNTA(AJ$1:AJ$50)+1-COUNTBLANK(AJ$1:AJ$50))),"")</f>
        <v/>
      </c>
      <c r="AN2" s="26"/>
    </row>
    <row r="3" customFormat="false" ht="31.8" hidden="false" customHeight="true" outlineLevel="0" collapsed="false">
      <c r="A3" s="6" t="s">
        <v>52</v>
      </c>
      <c r="B3" s="6" t="s">
        <v>48</v>
      </c>
      <c r="C3" s="6"/>
      <c r="D3" s="6"/>
      <c r="E3" s="6"/>
      <c r="F3" s="6" t="s">
        <v>49</v>
      </c>
      <c r="G3" s="6"/>
      <c r="H3" s="6"/>
      <c r="I3" s="6"/>
      <c r="J3" s="6" t="s">
        <v>29</v>
      </c>
      <c r="K3" s="6"/>
      <c r="M3" s="28"/>
      <c r="N3" s="31"/>
      <c r="O3" s="31"/>
      <c r="P3" s="31"/>
      <c r="Q3" s="31"/>
      <c r="R3" s="31"/>
      <c r="S3" s="31"/>
      <c r="T3" s="31"/>
      <c r="U3" s="31"/>
      <c r="V3" s="28"/>
      <c r="X3" s="33" t="str">
        <f aca="false">IF(ROW(X3)&lt;=QUOTIENT(COUNTA($AE$1:$AE$50)-COUNTBLANK($AE$1:$AE$50),2)+MOD(COUNTA($AE$1:$AE$50)-COUNTBLANK($AE$1:$AE$50),2)+2,IF(ROW(X3)&lt;&gt;3,X2+2,1),"")</f>
        <v/>
      </c>
      <c r="Y3" s="40" t="str">
        <f aca="false">_xlfn.IFNA(INDEX($AE$1:$AE$50,MATCH(X3,$AG$1:$AG$50,0),1),"")</f>
        <v/>
      </c>
      <c r="Z3" s="40" t="str">
        <f aca="false">_xlfn.IFNA(INDEX(Équipe!$B$3:$B$52,MATCH(Y3,Équipe!$A$3:$A$52,0),1),"")</f>
        <v/>
      </c>
      <c r="AA3" s="40" t="str">
        <f aca="false">_xlfn.IFNA(INDEX($AE$1:$AE$50,MATCH(AC3,$AG$1:$AG$50,0),1),"")</f>
        <v/>
      </c>
      <c r="AB3" s="40" t="str">
        <f aca="false">_xlfn.IFNA(INDEX(Équipe!$B$3:$B$52,MATCH(AA3,Équipe!$A$3:$A$52,0),1),"")</f>
        <v/>
      </c>
      <c r="AC3" s="33" t="str">
        <f aca="false">IF(ROW(AC3)&lt;=QUOTIENT(COUNTA($AE$1:$AE$50)-COUNTBLANK($AE$1:$AE$50),2)+MOD(COUNTA($AE$1:$AE$50)-COUNTBLANK($AE$1:$AE$50),2)+2,X3+1,"")</f>
        <v/>
      </c>
      <c r="AD3" s="26"/>
      <c r="AE3" s="26" t="str">
        <f aca="false">IF(Équipe!B5&lt;&gt;0,Équipe!A5,"")</f>
        <v/>
      </c>
      <c r="AF3" s="26" t="str">
        <f aca="true">IF(Équipe!B5&lt;&gt;0,RAND(),"")</f>
        <v/>
      </c>
      <c r="AG3" s="26" t="str">
        <f aca="true">IF(Équipe!B5&lt;&gt;0,RANK(AF3,$AF$1:INDIRECT("$AF$"&amp;0+COUNTA(AE$1:AE$50)+1-COUNTBLANK(AE$1:AE$50))),"")</f>
        <v/>
      </c>
      <c r="AH3" s="26"/>
      <c r="AI3" s="26"/>
      <c r="AJ3" s="26" t="str">
        <f aca="false">IF(AND(Y5&lt;&gt;0,Y5&lt;&gt;""),Y5,"")</f>
        <v/>
      </c>
      <c r="AK3" s="26" t="str">
        <f aca="false">IF(AND(AA5&lt;&gt;0,AA5&lt;&gt;""),AA5,"")</f>
        <v/>
      </c>
      <c r="AL3" s="26" t="str">
        <f aca="true">IF(AND(AJ3&lt;&gt;"-",AJ3&lt;&gt;""),RAND(),"")</f>
        <v/>
      </c>
      <c r="AM3" s="26" t="str">
        <f aca="true">IF(AND(AJ3&lt;&gt;0,AJ3&lt;&gt;""),RANK(AL3,$AL$1:INDIRECT("$AL$"&amp;0+COUNTA(AJ$1:AJ$50)+1-COUNTBLANK(AJ$1:AJ$50))),"")</f>
        <v/>
      </c>
      <c r="AN3" s="26"/>
    </row>
    <row r="4" customFormat="false" ht="31.8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 t="s">
        <v>53</v>
      </c>
      <c r="K4" s="6" t="s">
        <v>54</v>
      </c>
      <c r="M4" s="33" t="str">
        <f aca="false">IF(ROW(M4)&lt;=QUOTIENT(COUNTA($AJ$1:$AJ$50)-COUNTBLANK($AJ$1:$AJ$50),2)+MOD(COUNTA($AJ$1:$AJ$50)-COUNTBLANK($AJ$1:$AJ$50),2)+3,IF(ROW(M4)&lt;&gt;4,M3+2,1),"")</f>
        <v/>
      </c>
      <c r="N4" s="41" t="str">
        <f aca="false">_xlfn.IFNA(INDEX($AJ$1:$AJ$50,MATCH(M4,$AM$1:$AM$50,0),1),"")</f>
        <v/>
      </c>
      <c r="O4" s="41" t="str">
        <f aca="false">_xlfn.IFNA(INDEX($AK$1:$AK$50,MATCH(M4,$AM$1:$AM$50,0),1),"")</f>
        <v/>
      </c>
      <c r="P4" s="41" t="str">
        <f aca="false">_xlfn.IFNA(INDEX(Équipe!$B$3:$B$52,MATCH(N4,Équipe!$A$3:$A$52,0),1),"")</f>
        <v/>
      </c>
      <c r="Q4" s="41" t="str">
        <f aca="false">_xlfn.IFNA(INDEX(Équipe!$B$3:$B$52,MATCH(O4,Équipe!$A$3:$A$52,0),1),"")</f>
        <v/>
      </c>
      <c r="R4" s="41" t="str">
        <f aca="false">_xlfn.IFNA(INDEX($AJ$1:$AJ$50,MATCH(V4,$AM$1:$AM$50,0),1),"")</f>
        <v/>
      </c>
      <c r="S4" s="41" t="str">
        <f aca="false">_xlfn.IFNA(INDEX($AK$1:$AK$50,MATCH(V4,$AM$1:$AM$50,0),1),"")</f>
        <v/>
      </c>
      <c r="T4" s="41" t="str">
        <f aca="false">_xlfn.IFNA(INDEX(Équipe!$B$3:$B$52,MATCH(R4,Équipe!$A$3:$A$52,0),1),"")</f>
        <v/>
      </c>
      <c r="U4" s="41" t="str">
        <f aca="false">_xlfn.IFNA(INDEX(Équipe!$B$3:$B$52,MATCH(S4,Équipe!$A$3:$A$52,0),1),"")</f>
        <v/>
      </c>
      <c r="V4" s="33" t="str">
        <f aca="false">IF(ROW(V4)&lt;=QUOTIENT(COUNTA($AJ$1:$AJ$50)-COUNTBLANK($AJ$1:$AJ$50),2)+MOD(COUNTA($AJ$1:$AJ$50)-COUNTBLANK($AJ$1:$AJ$50),2)+3,M4+1,"")</f>
        <v/>
      </c>
      <c r="X4" s="33" t="str">
        <f aca="false">IF(ROW(X4)&lt;=QUOTIENT(COUNTA($AE$1:$AE$50)-COUNTBLANK($AE$1:$AE$50),2)+MOD(COUNTA($AE$1:$AE$50)-COUNTBLANK($AE$1:$AE$50),2)+2,IF(ROW(X4)&lt;&gt;3,X3+2,1),"")</f>
        <v/>
      </c>
      <c r="Y4" s="40" t="str">
        <f aca="false">_xlfn.IFNA(INDEX($AE$1:$AE$50,MATCH(X4,$AG$1:$AG$50,0),1),"")</f>
        <v/>
      </c>
      <c r="Z4" s="40" t="str">
        <f aca="false">_xlfn.IFNA(INDEX(Équipe!$B$3:$B$52,MATCH(Y4,Équipe!$A$3:$A$52,0),1),"")</f>
        <v/>
      </c>
      <c r="AA4" s="40" t="str">
        <f aca="false">_xlfn.IFNA(INDEX($AE$1:$AE$50,MATCH(AC4,$AG$1:$AG$50,0),1),"")</f>
        <v/>
      </c>
      <c r="AB4" s="40" t="str">
        <f aca="false">_xlfn.IFNA(INDEX(Équipe!$B$3:$B$52,MATCH(AA4,Équipe!$A$3:$A$52,0),1),"")</f>
        <v/>
      </c>
      <c r="AC4" s="33" t="str">
        <f aca="false">IF(ROW(AC4)&lt;=QUOTIENT(COUNTA($AE$1:$AE$50)-COUNTBLANK($AE$1:$AE$50),2)+MOD(COUNTA($AE$1:$AE$50)-COUNTBLANK($AE$1:$AE$50),2)+2,X4+1,"")</f>
        <v/>
      </c>
      <c r="AD4" s="26"/>
      <c r="AE4" s="26" t="str">
        <f aca="false">IF(Équipe!B6&lt;&gt;0,Équipe!A6,"")</f>
        <v/>
      </c>
      <c r="AF4" s="26" t="str">
        <f aca="true">IF(Équipe!B6&lt;&gt;0,RAND(),"")</f>
        <v/>
      </c>
      <c r="AG4" s="26" t="str">
        <f aca="true">IF(Équipe!B6&lt;&gt;0,RANK(AF4,$AF$1:INDIRECT("$AF$"&amp;0+COUNTA(AE$1:AE$50)+1-COUNTBLANK(AE$1:AE$50))),"")</f>
        <v/>
      </c>
      <c r="AH4" s="26"/>
      <c r="AI4" s="26"/>
      <c r="AJ4" s="26" t="str">
        <f aca="false">IF(AND(Y6&lt;&gt;0,Y6&lt;&gt;""),Y6,"")</f>
        <v/>
      </c>
      <c r="AK4" s="26" t="str">
        <f aca="false">IF(AND(AA6&lt;&gt;0,AA6&lt;&gt;""),AA6,"")</f>
        <v/>
      </c>
      <c r="AL4" s="26" t="str">
        <f aca="true">IF(AND(AJ4&lt;&gt;"-",AJ4&lt;&gt;""),RAND(),"")</f>
        <v/>
      </c>
      <c r="AM4" s="26" t="str">
        <f aca="true">IF(AND(AJ4&lt;&gt;0,AJ4&lt;&gt;""),RANK(AL4,$AL$1:INDIRECT("$AL$"&amp;0+COUNTA(AJ$1:AJ$50)+1-COUNTBLANK(AJ$1:AJ$50))),"")</f>
        <v/>
      </c>
      <c r="AN4" s="26"/>
    </row>
    <row r="5" customFormat="false" ht="31.8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5"/>
      <c r="G5" s="36"/>
      <c r="H5" s="35"/>
      <c r="I5" s="36"/>
      <c r="J5" s="37"/>
      <c r="K5" s="37"/>
      <c r="M5" s="33" t="str">
        <f aca="false">IF(ROW(M5)&lt;=QUOTIENT(COUNTA($AJ$1:$AJ$50)-COUNTBLANK($AJ$1:$AJ$50),2)+MOD(COUNTA($AJ$1:$AJ$50)-COUNTBLANK($AJ$1:$AJ$50),2)+3,IF(ROW(M5)&lt;&gt;4,M4+2,1),"")</f>
        <v/>
      </c>
      <c r="N5" s="41" t="str">
        <f aca="false">_xlfn.IFNA(INDEX($AJ$1:$AJ$50,MATCH(M5,$AM$1:$AM$50,0),1),"")</f>
        <v/>
      </c>
      <c r="O5" s="41" t="str">
        <f aca="false">_xlfn.IFNA(INDEX($AK$1:$AK$50,MATCH(M5,$AM$1:$AM$50,0),1),"")</f>
        <v/>
      </c>
      <c r="P5" s="41" t="str">
        <f aca="false">_xlfn.IFNA(INDEX(Équipe!$B$3:$B$52,MATCH(N5,Équipe!$A$3:$A$52,0),1),"")</f>
        <v/>
      </c>
      <c r="Q5" s="41" t="str">
        <f aca="false">_xlfn.IFNA(INDEX(Équipe!$B$3:$B$52,MATCH(O5,Équipe!$A$3:$A$52,0),1),"")</f>
        <v/>
      </c>
      <c r="R5" s="41" t="str">
        <f aca="false">_xlfn.IFNA(INDEX($AJ$1:$AJ$50,MATCH(V5,$AM$1:$AM$50,0),1),"")</f>
        <v/>
      </c>
      <c r="S5" s="41" t="str">
        <f aca="false">_xlfn.IFNA(INDEX($AK$1:$AK$50,MATCH(V5,$AM$1:$AM$50,0),1),"")</f>
        <v/>
      </c>
      <c r="T5" s="41" t="str">
        <f aca="false">_xlfn.IFNA(INDEX(Équipe!$B$3:$B$52,MATCH(R5,Équipe!$A$3:$A$52,0),1),"")</f>
        <v/>
      </c>
      <c r="U5" s="41" t="str">
        <f aca="false">_xlfn.IFNA(INDEX(Équipe!$B$3:$B$52,MATCH(S5,Équipe!$A$3:$A$52,0),1),"")</f>
        <v/>
      </c>
      <c r="V5" s="33" t="str">
        <f aca="false">IF(ROW(V5)&lt;=QUOTIENT(COUNTA($AJ$1:$AJ$50)-COUNTBLANK($AJ$1:$AJ$50),2)+MOD(COUNTA($AJ$1:$AJ$50)-COUNTBLANK($AJ$1:$AJ$50),2)+3,M5+1,"")</f>
        <v/>
      </c>
      <c r="X5" s="33" t="str">
        <f aca="false">IF(ROW(X5)&lt;=QUOTIENT(COUNTA($AE$1:$AE$50)-COUNTBLANK($AE$1:$AE$50),2)+MOD(COUNTA($AE$1:$AE$50)-COUNTBLANK($AE$1:$AE$50),2)+2,IF(ROW(X5)&lt;&gt;3,X4+2,1),"")</f>
        <v/>
      </c>
      <c r="Y5" s="40" t="str">
        <f aca="false">_xlfn.IFNA(INDEX($AE$1:$AE$50,MATCH(X5,$AG$1:$AG$50,0),1),"")</f>
        <v/>
      </c>
      <c r="Z5" s="40" t="str">
        <f aca="false">_xlfn.IFNA(INDEX(Équipe!$B$3:$B$52,MATCH(Y5,Équipe!$A$3:$A$52,0),1),"")</f>
        <v/>
      </c>
      <c r="AA5" s="40" t="str">
        <f aca="false">_xlfn.IFNA(INDEX($AE$1:$AE$50,MATCH(AC5,$AG$1:$AG$50,0),1),"")</f>
        <v/>
      </c>
      <c r="AB5" s="40" t="str">
        <f aca="false">_xlfn.IFNA(INDEX(Équipe!$B$3:$B$52,MATCH(AA5,Équipe!$A$3:$A$52,0),1),"")</f>
        <v/>
      </c>
      <c r="AC5" s="33" t="str">
        <f aca="false">IF(ROW(AC5)&lt;=QUOTIENT(COUNTA($AE$1:$AE$50)-COUNTBLANK($AE$1:$AE$50),2)+MOD(COUNTA($AE$1:$AE$50)-COUNTBLANK($AE$1:$AE$50),2)+2,X5+1,"")</f>
        <v/>
      </c>
      <c r="AD5" s="26"/>
      <c r="AE5" s="26" t="str">
        <f aca="false">IF(Équipe!B7&lt;&gt;0,Équipe!A7,"")</f>
        <v/>
      </c>
      <c r="AF5" s="26" t="str">
        <f aca="true">IF(Équipe!B7&lt;&gt;0,RAND(),"")</f>
        <v/>
      </c>
      <c r="AG5" s="26" t="str">
        <f aca="true">IF(Équipe!B7&lt;&gt;0,RANK(AF5,$AF$1:INDIRECT("$AF$"&amp;0+COUNTA(AE$1:AE$50)+1-COUNTBLANK(AE$1:AE$50))),"")</f>
        <v/>
      </c>
      <c r="AH5" s="26"/>
      <c r="AI5" s="26"/>
      <c r="AJ5" s="26" t="str">
        <f aca="false">IF(AND(Y7&lt;&gt;0,Y7&lt;&gt;""),Y7,"")</f>
        <v/>
      </c>
      <c r="AK5" s="26" t="str">
        <f aca="false">IF(AND(AA7&lt;&gt;0,AA7&lt;&gt;""),AA7,"")</f>
        <v/>
      </c>
      <c r="AL5" s="26" t="str">
        <f aca="true">IF(AND(AJ5&lt;&gt;"-",AJ5&lt;&gt;""),RAND(),"")</f>
        <v/>
      </c>
      <c r="AM5" s="26" t="str">
        <f aca="true">IF(AND(AJ5&lt;&gt;0,AJ5&lt;&gt;""),RANK(AL5,$AL$1:INDIRECT("$AL$"&amp;0+COUNTA(AJ$1:AJ$50)+1-COUNTBLANK(AJ$1:AJ$50))),"")</f>
        <v/>
      </c>
      <c r="AN5" s="26"/>
    </row>
    <row r="6" customFormat="false" ht="31.8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5"/>
      <c r="G6" s="36"/>
      <c r="H6" s="35"/>
      <c r="I6" s="36"/>
      <c r="J6" s="37"/>
      <c r="K6" s="37"/>
      <c r="M6" s="33" t="str">
        <f aca="false">IF(ROW(M6)&lt;=QUOTIENT(COUNTA($AJ$1:$AJ$50)-COUNTBLANK($AJ$1:$AJ$50),2)+MOD(COUNTA($AJ$1:$AJ$50)-COUNTBLANK($AJ$1:$AJ$50),2)+3,IF(ROW(M6)&lt;&gt;4,M5+2,1),"")</f>
        <v/>
      </c>
      <c r="N6" s="41" t="str">
        <f aca="false">_xlfn.IFNA(INDEX($AJ$1:$AJ$50,MATCH(M6,$AM$1:$AM$50,0),1),"")</f>
        <v/>
      </c>
      <c r="O6" s="41" t="str">
        <f aca="false">_xlfn.IFNA(INDEX($AK$1:$AK$50,MATCH(M6,$AM$1:$AM$50,0),1),"")</f>
        <v/>
      </c>
      <c r="P6" s="41" t="str">
        <f aca="false">_xlfn.IFNA(INDEX(Équipe!$B$3:$B$52,MATCH(N6,Équipe!$A$3:$A$52,0),1),"")</f>
        <v/>
      </c>
      <c r="Q6" s="41" t="str">
        <f aca="false">_xlfn.IFNA(INDEX(Équipe!$B$3:$B$52,MATCH(O6,Équipe!$A$3:$A$52,0),1),"")</f>
        <v/>
      </c>
      <c r="R6" s="41" t="str">
        <f aca="false">_xlfn.IFNA(INDEX($AJ$1:$AJ$50,MATCH(V6,$AM$1:$AM$50,0),1),"")</f>
        <v/>
      </c>
      <c r="S6" s="41" t="str">
        <f aca="false">_xlfn.IFNA(INDEX($AK$1:$AK$50,MATCH(V6,$AM$1:$AM$50,0),1),"")</f>
        <v/>
      </c>
      <c r="T6" s="41" t="str">
        <f aca="false">_xlfn.IFNA(INDEX(Équipe!$B$3:$B$52,MATCH(R6,Équipe!$A$3:$A$52,0),1),"")</f>
        <v/>
      </c>
      <c r="U6" s="41" t="str">
        <f aca="false">_xlfn.IFNA(INDEX(Équipe!$B$3:$B$52,MATCH(S6,Équipe!$A$3:$A$52,0),1),"")</f>
        <v/>
      </c>
      <c r="V6" s="33" t="str">
        <f aca="false">IF(ROW(V6)&lt;=QUOTIENT(COUNTA($AJ$1:$AJ$50)-COUNTBLANK($AJ$1:$AJ$50),2)+MOD(COUNTA($AJ$1:$AJ$50)-COUNTBLANK($AJ$1:$AJ$50),2)+3,M6+1,"")</f>
        <v/>
      </c>
      <c r="X6" s="33" t="str">
        <f aca="false">IF(ROW(X6)&lt;=QUOTIENT(COUNTA($AE$1:$AE$50)-COUNTBLANK($AE$1:$AE$50),2)+MOD(COUNTA($AE$1:$AE$50)-COUNTBLANK($AE$1:$AE$50),2)+2,IF(ROW(X6)&lt;&gt;3,X5+2,1),"")</f>
        <v/>
      </c>
      <c r="Y6" s="40" t="str">
        <f aca="false">_xlfn.IFNA(INDEX($AE$1:$AE$50,MATCH(X6,$AG$1:$AG$50,0),1),"")</f>
        <v/>
      </c>
      <c r="Z6" s="40" t="str">
        <f aca="false">_xlfn.IFNA(INDEX(Équipe!$B$3:$B$52,MATCH(Y6,Équipe!$A$3:$A$52,0),1),"")</f>
        <v/>
      </c>
      <c r="AA6" s="40" t="str">
        <f aca="false">_xlfn.IFNA(INDEX($AE$1:$AE$50,MATCH(AC6,$AG$1:$AG$50,0),1),"")</f>
        <v/>
      </c>
      <c r="AB6" s="40" t="str">
        <f aca="false">_xlfn.IFNA(INDEX(Équipe!$B$3:$B$52,MATCH(AA6,Équipe!$A$3:$A$52,0),1),"")</f>
        <v/>
      </c>
      <c r="AC6" s="33" t="str">
        <f aca="false">IF(ROW(AC6)&lt;=QUOTIENT(COUNTA($AE$1:$AE$50)-COUNTBLANK($AE$1:$AE$50),2)+MOD(COUNTA($AE$1:$AE$50)-COUNTBLANK($AE$1:$AE$50),2)+2,X6+1,"")</f>
        <v/>
      </c>
      <c r="AD6" s="26"/>
      <c r="AE6" s="26" t="str">
        <f aca="false">IF(Équipe!B8&lt;&gt;0,Équipe!A8,"")</f>
        <v/>
      </c>
      <c r="AF6" s="26" t="str">
        <f aca="true">IF(Équipe!B8&lt;&gt;0,RAND(),"")</f>
        <v/>
      </c>
      <c r="AG6" s="26" t="str">
        <f aca="true">IF(Équipe!B8&lt;&gt;0,RANK(AF6,$AF$1:INDIRECT("$AF$"&amp;0+COUNTA(AE$1:AE$50)+1-COUNTBLANK(AE$1:AE$50))),"")</f>
        <v/>
      </c>
      <c r="AH6" s="26"/>
      <c r="AI6" s="26"/>
      <c r="AJ6" s="26" t="str">
        <f aca="false">IF(AND(Y8&lt;&gt;0,Y8&lt;&gt;""),Y8,"")</f>
        <v/>
      </c>
      <c r="AK6" s="26" t="str">
        <f aca="false">IF(AND(AA8&lt;&gt;0,AA8&lt;&gt;""),AA8,"")</f>
        <v/>
      </c>
      <c r="AL6" s="26" t="str">
        <f aca="true">IF(AND(AJ6&lt;&gt;"-",AJ6&lt;&gt;""),RAND(),"")</f>
        <v/>
      </c>
      <c r="AM6" s="26" t="str">
        <f aca="true">IF(AND(AJ6&lt;&gt;0,AJ6&lt;&gt;""),RANK(AL6,$AL$1:INDIRECT("$AL$"&amp;0+COUNTA(AJ$1:AJ$50)+1-COUNTBLANK(AJ$1:AJ$50))),"")</f>
        <v/>
      </c>
      <c r="AN6" s="26"/>
    </row>
    <row r="7" customFormat="false" ht="31.8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5"/>
      <c r="G7" s="36"/>
      <c r="H7" s="35"/>
      <c r="I7" s="36"/>
      <c r="J7" s="37"/>
      <c r="K7" s="37"/>
      <c r="M7" s="33" t="str">
        <f aca="false">IF(ROW(M7)&lt;=QUOTIENT(COUNTA($AJ$1:$AJ$50)-COUNTBLANK($AJ$1:$AJ$50),2)+MOD(COUNTA($AJ$1:$AJ$50)-COUNTBLANK($AJ$1:$AJ$50),2)+3,IF(ROW(M7)&lt;&gt;4,M6+2,1),"")</f>
        <v/>
      </c>
      <c r="N7" s="41" t="str">
        <f aca="false">_xlfn.IFNA(INDEX($AJ$1:$AJ$50,MATCH(M7,$AM$1:$AM$50,0),1),"")</f>
        <v/>
      </c>
      <c r="O7" s="41" t="str">
        <f aca="false">_xlfn.IFNA(INDEX($AK$1:$AK$50,MATCH(M7,$AM$1:$AM$50,0),1),"")</f>
        <v/>
      </c>
      <c r="P7" s="41" t="str">
        <f aca="false">_xlfn.IFNA(INDEX(Équipe!$B$3:$B$52,MATCH(N7,Équipe!$A$3:$A$52,0),1),"")</f>
        <v/>
      </c>
      <c r="Q7" s="41" t="str">
        <f aca="false">_xlfn.IFNA(INDEX(Équipe!$B$3:$B$52,MATCH(O7,Équipe!$A$3:$A$52,0),1),"")</f>
        <v/>
      </c>
      <c r="R7" s="41" t="str">
        <f aca="false">_xlfn.IFNA(INDEX($AJ$1:$AJ$50,MATCH(V7,$AM$1:$AM$50,0),1),"")</f>
        <v/>
      </c>
      <c r="S7" s="41" t="str">
        <f aca="false">_xlfn.IFNA(INDEX($AK$1:$AK$50,MATCH(V7,$AM$1:$AM$50,0),1),"")</f>
        <v/>
      </c>
      <c r="T7" s="41" t="str">
        <f aca="false">_xlfn.IFNA(INDEX(Équipe!$B$3:$B$52,MATCH(R7,Équipe!$A$3:$A$52,0),1),"")</f>
        <v/>
      </c>
      <c r="U7" s="41" t="str">
        <f aca="false">_xlfn.IFNA(INDEX(Équipe!$B$3:$B$52,MATCH(S7,Équipe!$A$3:$A$52,0),1),"")</f>
        <v/>
      </c>
      <c r="V7" s="33" t="str">
        <f aca="false">IF(ROW(V7)&lt;=QUOTIENT(COUNTA($AJ$1:$AJ$50)-COUNTBLANK($AJ$1:$AJ$50),2)+MOD(COUNTA($AJ$1:$AJ$50)-COUNTBLANK($AJ$1:$AJ$50),2)+3,M7+1,"")</f>
        <v/>
      </c>
      <c r="X7" s="33" t="str">
        <f aca="false">IF(ROW(X7)&lt;=QUOTIENT(COUNTA($AE$1:$AE$50)-COUNTBLANK($AE$1:$AE$50),2)+MOD(COUNTA($AE$1:$AE$50)-COUNTBLANK($AE$1:$AE$50),2)+2,IF(ROW(X7)&lt;&gt;3,X6+2,1),"")</f>
        <v/>
      </c>
      <c r="Y7" s="40" t="str">
        <f aca="false">_xlfn.IFNA(INDEX($AE$1:$AE$50,MATCH(X7,$AG$1:$AG$50,0),1),"")</f>
        <v/>
      </c>
      <c r="Z7" s="40" t="str">
        <f aca="false">_xlfn.IFNA(INDEX(Équipe!$B$3:$B$52,MATCH(Y7,Équipe!$A$3:$A$52,0),1),"")</f>
        <v/>
      </c>
      <c r="AA7" s="40" t="str">
        <f aca="false">_xlfn.IFNA(INDEX($AE$1:$AE$50,MATCH(AC7,$AG$1:$AG$50,0),1),"")</f>
        <v/>
      </c>
      <c r="AB7" s="40" t="str">
        <f aca="false">_xlfn.IFNA(INDEX(Équipe!$B$3:$B$52,MATCH(AA7,Équipe!$A$3:$A$52,0),1),"")</f>
        <v/>
      </c>
      <c r="AC7" s="33" t="str">
        <f aca="false">IF(ROW(AC7)&lt;=QUOTIENT(COUNTA($AE$1:$AE$50)-COUNTBLANK($AE$1:$AE$50),2)+MOD(COUNTA($AE$1:$AE$50)-COUNTBLANK($AE$1:$AE$50),2)+2,X7+1,"")</f>
        <v/>
      </c>
      <c r="AD7" s="26"/>
      <c r="AE7" s="26" t="str">
        <f aca="false">IF(Équipe!B9&lt;&gt;0,Équipe!A9,"")</f>
        <v/>
      </c>
      <c r="AF7" s="26" t="str">
        <f aca="true">IF(Équipe!B9&lt;&gt;0,RAND(),"")</f>
        <v/>
      </c>
      <c r="AG7" s="26" t="str">
        <f aca="true">IF(Équipe!B9&lt;&gt;0,RANK(AF7,$AF$1:INDIRECT("$AF$"&amp;0+COUNTA(AE$1:AE$50)+1-COUNTBLANK(AE$1:AE$50))),"")</f>
        <v/>
      </c>
      <c r="AH7" s="26"/>
      <c r="AI7" s="26"/>
      <c r="AJ7" s="26" t="str">
        <f aca="false">IF(AND(Y9&lt;&gt;0,Y9&lt;&gt;""),Y9,"")</f>
        <v/>
      </c>
      <c r="AK7" s="26" t="str">
        <f aca="false">IF(AND(AA9&lt;&gt;0,AA9&lt;&gt;""),AA9,"")</f>
        <v/>
      </c>
      <c r="AL7" s="26" t="str">
        <f aca="true">IF(AND(AJ7&lt;&gt;"-",AJ7&lt;&gt;""),RAND(),"")</f>
        <v/>
      </c>
      <c r="AM7" s="26" t="str">
        <f aca="true">IF(AND(AJ7&lt;&gt;0,AJ7&lt;&gt;""),RANK(AL7,$AL$1:INDIRECT("$AL$"&amp;0+COUNTA(AJ$1:AJ$50)+1-COUNTBLANK(AJ$1:AJ$50))),"")</f>
        <v/>
      </c>
      <c r="AN7" s="26"/>
    </row>
    <row r="8" customFormat="false" ht="31.8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5"/>
      <c r="G8" s="36"/>
      <c r="H8" s="35"/>
      <c r="I8" s="36"/>
      <c r="J8" s="37"/>
      <c r="K8" s="37"/>
      <c r="M8" s="33" t="str">
        <f aca="false">IF(ROW(M8)&lt;=QUOTIENT(COUNTA($AJ$1:$AJ$50)-COUNTBLANK($AJ$1:$AJ$50),2)+MOD(COUNTA($AJ$1:$AJ$50)-COUNTBLANK($AJ$1:$AJ$50),2)+3,IF(ROW(M8)&lt;&gt;4,M7+2,1),"")</f>
        <v/>
      </c>
      <c r="N8" s="41" t="str">
        <f aca="false">_xlfn.IFNA(INDEX($AJ$1:$AJ$50,MATCH(M8,$AM$1:$AM$50,0),1),"")</f>
        <v/>
      </c>
      <c r="O8" s="41" t="str">
        <f aca="false">_xlfn.IFNA(INDEX($AK$1:$AK$50,MATCH(M8,$AM$1:$AM$50,0),1),"")</f>
        <v/>
      </c>
      <c r="P8" s="41" t="str">
        <f aca="false">_xlfn.IFNA(INDEX(Équipe!$B$3:$B$52,MATCH(N8,Équipe!$A$3:$A$52,0),1),"")</f>
        <v/>
      </c>
      <c r="Q8" s="41" t="str">
        <f aca="false">_xlfn.IFNA(INDEX(Équipe!$B$3:$B$52,MATCH(O8,Équipe!$A$3:$A$52,0),1),"")</f>
        <v/>
      </c>
      <c r="R8" s="41" t="str">
        <f aca="false">_xlfn.IFNA(INDEX($AJ$1:$AJ$50,MATCH(V8,$AM$1:$AM$50,0),1),"")</f>
        <v/>
      </c>
      <c r="S8" s="41" t="str">
        <f aca="false">_xlfn.IFNA(INDEX($AK$1:$AK$50,MATCH(V8,$AM$1:$AM$50,0),1),"")</f>
        <v/>
      </c>
      <c r="T8" s="41" t="str">
        <f aca="false">_xlfn.IFNA(INDEX(Équipe!$B$3:$B$52,MATCH(R8,Équipe!$A$3:$A$52,0),1),"")</f>
        <v/>
      </c>
      <c r="U8" s="41" t="str">
        <f aca="false">_xlfn.IFNA(INDEX(Équipe!$B$3:$B$52,MATCH(S8,Équipe!$A$3:$A$52,0),1),"")</f>
        <v/>
      </c>
      <c r="V8" s="33" t="str">
        <f aca="false">IF(ROW(V8)&lt;=QUOTIENT(COUNTA($AJ$1:$AJ$50)-COUNTBLANK($AJ$1:$AJ$50),2)+MOD(COUNTA($AJ$1:$AJ$50)-COUNTBLANK($AJ$1:$AJ$50),2)+3,M8+1,"")</f>
        <v/>
      </c>
      <c r="X8" s="33" t="str">
        <f aca="false">IF(ROW(X8)&lt;=QUOTIENT(COUNTA($AE$1:$AE$50)-COUNTBLANK($AE$1:$AE$50),2)+MOD(COUNTA($AE$1:$AE$50)-COUNTBLANK($AE$1:$AE$50),2)+2,IF(ROW(X8)&lt;&gt;3,X7+2,1),"")</f>
        <v/>
      </c>
      <c r="Y8" s="40" t="str">
        <f aca="false">_xlfn.IFNA(INDEX($AE$1:$AE$50,MATCH(X8,$AG$1:$AG$50,0),1),"")</f>
        <v/>
      </c>
      <c r="Z8" s="40" t="str">
        <f aca="false">_xlfn.IFNA(INDEX(Équipe!$B$3:$B$52,MATCH(Y8,Équipe!$A$3:$A$52,0),1),"")</f>
        <v/>
      </c>
      <c r="AA8" s="40" t="str">
        <f aca="false">_xlfn.IFNA(INDEX($AE$1:$AE$50,MATCH(AC8,$AG$1:$AG$50,0),1),"")</f>
        <v/>
      </c>
      <c r="AB8" s="40" t="str">
        <f aca="false">_xlfn.IFNA(INDEX(Équipe!$B$3:$B$52,MATCH(AA8,Équipe!$A$3:$A$52,0),1),"")</f>
        <v/>
      </c>
      <c r="AC8" s="33" t="str">
        <f aca="false">IF(ROW(AC8)&lt;=QUOTIENT(COUNTA($AE$1:$AE$50)-COUNTBLANK($AE$1:$AE$50),2)+MOD(COUNTA($AE$1:$AE$50)-COUNTBLANK($AE$1:$AE$50),2)+2,X8+1,"")</f>
        <v/>
      </c>
      <c r="AD8" s="26"/>
      <c r="AE8" s="26" t="str">
        <f aca="false">IF(Équipe!B10&lt;&gt;0,Équipe!A10,"")</f>
        <v/>
      </c>
      <c r="AF8" s="26" t="str">
        <f aca="true">IF(Équipe!B10&lt;&gt;0,RAND(),"")</f>
        <v/>
      </c>
      <c r="AG8" s="26" t="str">
        <f aca="true">IF(Équipe!B10&lt;&gt;0,RANK(AF8,$AF$1:INDIRECT("$AF$"&amp;0+COUNTA(AE$1:AE$50)+1-COUNTBLANK(AE$1:AE$50))),"")</f>
        <v/>
      </c>
      <c r="AH8" s="26"/>
      <c r="AI8" s="26"/>
      <c r="AJ8" s="26" t="str">
        <f aca="false">IF(AND(Y10&lt;&gt;0,Y10&lt;&gt;""),Y10,"")</f>
        <v/>
      </c>
      <c r="AK8" s="26" t="str">
        <f aca="false">IF(AND(AA10&lt;&gt;0,AA10&lt;&gt;""),AA10,"")</f>
        <v/>
      </c>
      <c r="AL8" s="26" t="str">
        <f aca="true">IF(AND(AJ8&lt;&gt;"-",AJ8&lt;&gt;""),RAND(),"")</f>
        <v/>
      </c>
      <c r="AM8" s="26" t="str">
        <f aca="true">IF(AND(AJ8&lt;&gt;0,AJ8&lt;&gt;""),RANK(AL8,$AL$1:INDIRECT("$AL$"&amp;0+COUNTA(AJ$1:AJ$50)+1-COUNTBLANK(AJ$1:AJ$50))),"")</f>
        <v/>
      </c>
      <c r="AN8" s="26"/>
    </row>
    <row r="9" customFormat="false" ht="31.8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5"/>
      <c r="G9" s="36"/>
      <c r="H9" s="35"/>
      <c r="I9" s="36"/>
      <c r="J9" s="37"/>
      <c r="K9" s="37"/>
      <c r="M9" s="33" t="str">
        <f aca="false">IF(ROW(M9)&lt;=QUOTIENT(COUNTA($AJ$1:$AJ$50)-COUNTBLANK($AJ$1:$AJ$50),2)+MOD(COUNTA($AJ$1:$AJ$50)-COUNTBLANK($AJ$1:$AJ$50),2)+3,IF(ROW(M9)&lt;&gt;4,M8+2,1),"")</f>
        <v/>
      </c>
      <c r="N9" s="41" t="str">
        <f aca="false">_xlfn.IFNA(INDEX($AJ$1:$AJ$50,MATCH(M9,$AM$1:$AM$50,0),1),"")</f>
        <v/>
      </c>
      <c r="O9" s="41" t="str">
        <f aca="false">_xlfn.IFNA(INDEX($AK$1:$AK$50,MATCH(M9,$AM$1:$AM$50,0),1),"")</f>
        <v/>
      </c>
      <c r="P9" s="41" t="str">
        <f aca="false">_xlfn.IFNA(INDEX(Équipe!$B$3:$B$52,MATCH(N9,Équipe!$A$3:$A$52,0),1),"")</f>
        <v/>
      </c>
      <c r="Q9" s="41" t="str">
        <f aca="false">_xlfn.IFNA(INDEX(Équipe!$B$3:$B$52,MATCH(O9,Équipe!$A$3:$A$52,0),1),"")</f>
        <v/>
      </c>
      <c r="R9" s="41" t="str">
        <f aca="false">_xlfn.IFNA(INDEX($AJ$1:$AJ$50,MATCH(V9,$AM$1:$AM$50,0),1),"")</f>
        <v/>
      </c>
      <c r="S9" s="41" t="str">
        <f aca="false">_xlfn.IFNA(INDEX($AK$1:$AK$50,MATCH(V9,$AM$1:$AM$50,0),1),"")</f>
        <v/>
      </c>
      <c r="T9" s="41" t="str">
        <f aca="false">_xlfn.IFNA(INDEX(Équipe!$B$3:$B$52,MATCH(R9,Équipe!$A$3:$A$52,0),1),"")</f>
        <v/>
      </c>
      <c r="U9" s="41" t="str">
        <f aca="false">_xlfn.IFNA(INDEX(Équipe!$B$3:$B$52,MATCH(S9,Équipe!$A$3:$A$52,0),1),"")</f>
        <v/>
      </c>
      <c r="V9" s="33" t="str">
        <f aca="false">IF(ROW(V9)&lt;=QUOTIENT(COUNTA($AJ$1:$AJ$50)-COUNTBLANK($AJ$1:$AJ$50),2)+MOD(COUNTA($AJ$1:$AJ$50)-COUNTBLANK($AJ$1:$AJ$50),2)+3,M9+1,"")</f>
        <v/>
      </c>
      <c r="X9" s="33" t="str">
        <f aca="false">IF(ROW(X9)&lt;=QUOTIENT(COUNTA($AE$1:$AE$50)-COUNTBLANK($AE$1:$AE$50),2)+MOD(COUNTA($AE$1:$AE$50)-COUNTBLANK($AE$1:$AE$50),2)+2,IF(ROW(X9)&lt;&gt;3,X8+2,1),"")</f>
        <v/>
      </c>
      <c r="Y9" s="40" t="str">
        <f aca="false">_xlfn.IFNA(INDEX($AE$1:$AE$50,MATCH(X9,$AG$1:$AG$50,0),1),"")</f>
        <v/>
      </c>
      <c r="Z9" s="40" t="str">
        <f aca="false">_xlfn.IFNA(INDEX(Équipe!$B$3:$B$52,MATCH(Y9,Équipe!$A$3:$A$52,0),1),"")</f>
        <v/>
      </c>
      <c r="AA9" s="40" t="str">
        <f aca="false">_xlfn.IFNA(INDEX($AE$1:$AE$50,MATCH(AC9,$AG$1:$AG$50,0),1),"")</f>
        <v/>
      </c>
      <c r="AB9" s="40" t="str">
        <f aca="false">_xlfn.IFNA(INDEX(Équipe!$B$3:$B$52,MATCH(AA9,Équipe!$A$3:$A$52,0),1),"")</f>
        <v/>
      </c>
      <c r="AC9" s="33" t="str">
        <f aca="false">IF(ROW(AC9)&lt;=QUOTIENT(COUNTA($AE$1:$AE$50)-COUNTBLANK($AE$1:$AE$50),2)+MOD(COUNTA($AE$1:$AE$50)-COUNTBLANK($AE$1:$AE$50),2)+2,X9+1,"")</f>
        <v/>
      </c>
      <c r="AD9" s="26"/>
      <c r="AE9" s="26" t="str">
        <f aca="false">IF(Équipe!B11&lt;&gt;0,Équipe!A11,"")</f>
        <v/>
      </c>
      <c r="AF9" s="26" t="str">
        <f aca="true">IF(Équipe!B11&lt;&gt;0,RAND(),"")</f>
        <v/>
      </c>
      <c r="AG9" s="26" t="str">
        <f aca="true">IF(Équipe!B11&lt;&gt;0,RANK(AF9,$AF$1:INDIRECT("$AF$"&amp;0+COUNTA(AE$1:AE$50)+1-COUNTBLANK(AE$1:AE$50))),"")</f>
        <v/>
      </c>
      <c r="AH9" s="26"/>
      <c r="AI9" s="26"/>
      <c r="AJ9" s="26" t="str">
        <f aca="false">IF(AND(Y11&lt;&gt;0,Y11&lt;&gt;""),Y11,"")</f>
        <v/>
      </c>
      <c r="AK9" s="26" t="str">
        <f aca="false">IF(AND(AA11&lt;&gt;0,AA11&lt;&gt;""),AA11,"")</f>
        <v/>
      </c>
      <c r="AL9" s="26" t="str">
        <f aca="true">IF(AND(AJ9&lt;&gt;"-",AJ9&lt;&gt;""),RAND(),"")</f>
        <v/>
      </c>
      <c r="AM9" s="26" t="str">
        <f aca="true">IF(AND(AJ9&lt;&gt;0,AJ9&lt;&gt;""),RANK(AL9,$AL$1:INDIRECT("$AL$"&amp;0+COUNTA(AJ$1:AJ$50)+1-COUNTBLANK(AJ$1:AJ$50))),"")</f>
        <v/>
      </c>
      <c r="AN9" s="26"/>
    </row>
    <row r="10" customFormat="false" ht="31.8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5"/>
      <c r="G10" s="36"/>
      <c r="H10" s="35"/>
      <c r="I10" s="36"/>
      <c r="J10" s="37"/>
      <c r="K10" s="37"/>
      <c r="M10" s="33" t="str">
        <f aca="false">IF(ROW(M10)&lt;=QUOTIENT(COUNTA($AJ$1:$AJ$50)-COUNTBLANK($AJ$1:$AJ$50),2)+MOD(COUNTA($AJ$1:$AJ$50)-COUNTBLANK($AJ$1:$AJ$50),2)+3,IF(ROW(M10)&lt;&gt;4,M9+2,1),"")</f>
        <v/>
      </c>
      <c r="N10" s="41" t="str">
        <f aca="false">_xlfn.IFNA(INDEX($AJ$1:$AJ$50,MATCH(M10,$AM$1:$AM$50,0),1),"")</f>
        <v/>
      </c>
      <c r="O10" s="41" t="str">
        <f aca="false">_xlfn.IFNA(INDEX($AK$1:$AK$50,MATCH(M10,$AM$1:$AM$50,0),1),"")</f>
        <v/>
      </c>
      <c r="P10" s="41" t="str">
        <f aca="false">_xlfn.IFNA(INDEX(Équipe!$B$3:$B$52,MATCH(N10,Équipe!$A$3:$A$52,0),1),"")</f>
        <v/>
      </c>
      <c r="Q10" s="41" t="str">
        <f aca="false">_xlfn.IFNA(INDEX(Équipe!$B$3:$B$52,MATCH(O10,Équipe!$A$3:$A$52,0),1),"")</f>
        <v/>
      </c>
      <c r="R10" s="41" t="str">
        <f aca="false">_xlfn.IFNA(INDEX($AJ$1:$AJ$50,MATCH(V10,$AM$1:$AM$50,0),1),"")</f>
        <v/>
      </c>
      <c r="S10" s="41" t="str">
        <f aca="false">_xlfn.IFNA(INDEX($AK$1:$AK$50,MATCH(V10,$AM$1:$AM$50,0),1),"")</f>
        <v/>
      </c>
      <c r="T10" s="41" t="str">
        <f aca="false">_xlfn.IFNA(INDEX(Équipe!$B$3:$B$52,MATCH(R10,Équipe!$A$3:$A$52,0),1),"")</f>
        <v/>
      </c>
      <c r="U10" s="41" t="str">
        <f aca="false">_xlfn.IFNA(INDEX(Équipe!$B$3:$B$52,MATCH(S10,Équipe!$A$3:$A$52,0),1),"")</f>
        <v/>
      </c>
      <c r="V10" s="33" t="str">
        <f aca="false">IF(ROW(V10)&lt;=QUOTIENT(COUNTA($AJ$1:$AJ$50)-COUNTBLANK($AJ$1:$AJ$50),2)+MOD(COUNTA($AJ$1:$AJ$50)-COUNTBLANK($AJ$1:$AJ$50),2)+3,M10+1,"")</f>
        <v/>
      </c>
      <c r="X10" s="33" t="str">
        <f aca="false">IF(ROW(X10)&lt;=QUOTIENT(COUNTA($AE$1:$AE$50)-COUNTBLANK($AE$1:$AE$50),2)+MOD(COUNTA($AE$1:$AE$50)-COUNTBLANK($AE$1:$AE$50),2)+2,IF(ROW(X10)&lt;&gt;3,X9+2,1),"")</f>
        <v/>
      </c>
      <c r="Y10" s="40" t="str">
        <f aca="false">_xlfn.IFNA(INDEX($AE$1:$AE$50,MATCH(X10,$AG$1:$AG$50,0),1),"")</f>
        <v/>
      </c>
      <c r="Z10" s="40" t="str">
        <f aca="false">_xlfn.IFNA(INDEX(Équipe!$B$3:$B$52,MATCH(Y10,Équipe!$A$3:$A$52,0),1),"")</f>
        <v/>
      </c>
      <c r="AA10" s="40" t="str">
        <f aca="false">_xlfn.IFNA(INDEX($AE$1:$AE$50,MATCH(AC10,$AG$1:$AG$50,0),1),"")</f>
        <v/>
      </c>
      <c r="AB10" s="40" t="str">
        <f aca="false">_xlfn.IFNA(INDEX(Équipe!$B$3:$B$52,MATCH(AA10,Équipe!$A$3:$A$52,0),1),"")</f>
        <v/>
      </c>
      <c r="AC10" s="33" t="str">
        <f aca="false">IF(ROW(AC10)&lt;=QUOTIENT(COUNTA($AE$1:$AE$50)-COUNTBLANK($AE$1:$AE$50),2)+MOD(COUNTA($AE$1:$AE$50)-COUNTBLANK($AE$1:$AE$50),2)+2,X10+1,"")</f>
        <v/>
      </c>
      <c r="AD10" s="26"/>
      <c r="AE10" s="26" t="str">
        <f aca="false">IF(Équipe!B12&lt;&gt;0,Équipe!A12,"")</f>
        <v/>
      </c>
      <c r="AF10" s="26" t="str">
        <f aca="true">IF(Équipe!B12&lt;&gt;0,RAND(),"")</f>
        <v/>
      </c>
      <c r="AG10" s="26" t="str">
        <f aca="true">IF(Équipe!B12&lt;&gt;0,RANK(AF10,$AF$1:INDIRECT("$AF$"&amp;0+COUNTA(AE$1:AE$50)+1-COUNTBLANK(AE$1:AE$50))),"")</f>
        <v/>
      </c>
      <c r="AH10" s="26"/>
      <c r="AI10" s="26"/>
      <c r="AJ10" s="26" t="str">
        <f aca="false">IF(AND(Y12&lt;&gt;0,Y12&lt;&gt;""),Y12,"")</f>
        <v/>
      </c>
      <c r="AK10" s="26" t="str">
        <f aca="false">IF(AND(AA12&lt;&gt;0,AA12&lt;&gt;""),AA12,"")</f>
        <v/>
      </c>
      <c r="AL10" s="26" t="str">
        <f aca="true">IF(AND(AJ10&lt;&gt;"-",AJ10&lt;&gt;""),RAND(),"")</f>
        <v/>
      </c>
      <c r="AM10" s="26" t="str">
        <f aca="true">IF(AND(AJ10&lt;&gt;0,AJ10&lt;&gt;""),RANK(AL10,$AL$1:INDIRECT("$AL$"&amp;0+COUNTA(AJ$1:AJ$50)+1-COUNTBLANK(AJ$1:AJ$50))),"")</f>
        <v/>
      </c>
      <c r="AN10" s="26"/>
    </row>
    <row r="11" customFormat="false" ht="31.8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5"/>
      <c r="G11" s="36"/>
      <c r="H11" s="35"/>
      <c r="I11" s="36"/>
      <c r="J11" s="37"/>
      <c r="K11" s="37"/>
      <c r="M11" s="33" t="str">
        <f aca="false">IF(ROW(M11)&lt;=QUOTIENT(COUNTA($AJ$1:$AJ$50)-COUNTBLANK($AJ$1:$AJ$50),2)+MOD(COUNTA($AJ$1:$AJ$50)-COUNTBLANK($AJ$1:$AJ$50),2)+3,IF(ROW(M11)&lt;&gt;4,M10+2,1),"")</f>
        <v/>
      </c>
      <c r="N11" s="41" t="str">
        <f aca="false">_xlfn.IFNA(INDEX($AJ$1:$AJ$50,MATCH(M11,$AM$1:$AM$50,0),1),"")</f>
        <v/>
      </c>
      <c r="O11" s="41" t="str">
        <f aca="false">_xlfn.IFNA(INDEX($AK$1:$AK$50,MATCH(M11,$AM$1:$AM$50,0),1),"")</f>
        <v/>
      </c>
      <c r="P11" s="41" t="str">
        <f aca="false">_xlfn.IFNA(INDEX(Équipe!$B$3:$B$52,MATCH(N11,Équipe!$A$3:$A$52,0),1),"")</f>
        <v/>
      </c>
      <c r="Q11" s="41" t="str">
        <f aca="false">_xlfn.IFNA(INDEX(Équipe!$B$3:$B$52,MATCH(O11,Équipe!$A$3:$A$52,0),1),"")</f>
        <v/>
      </c>
      <c r="R11" s="41" t="str">
        <f aca="false">_xlfn.IFNA(INDEX($AJ$1:$AJ$50,MATCH(V11,$AM$1:$AM$50,0),1),"")</f>
        <v/>
      </c>
      <c r="S11" s="41" t="str">
        <f aca="false">_xlfn.IFNA(INDEX($AK$1:$AK$50,MATCH(V11,$AM$1:$AM$50,0),1),"")</f>
        <v/>
      </c>
      <c r="T11" s="41" t="str">
        <f aca="false">_xlfn.IFNA(INDEX(Équipe!$B$3:$B$52,MATCH(R11,Équipe!$A$3:$A$52,0),1),"")</f>
        <v/>
      </c>
      <c r="U11" s="41" t="str">
        <f aca="false">_xlfn.IFNA(INDEX(Équipe!$B$3:$B$52,MATCH(S11,Équipe!$A$3:$A$52,0),1),"")</f>
        <v/>
      </c>
      <c r="V11" s="33" t="str">
        <f aca="false">IF(ROW(V11)&lt;=QUOTIENT(COUNTA($AJ$1:$AJ$50)-COUNTBLANK($AJ$1:$AJ$50),2)+MOD(COUNTA($AJ$1:$AJ$50)-COUNTBLANK($AJ$1:$AJ$50),2)+3,M11+1,"")</f>
        <v/>
      </c>
      <c r="X11" s="33" t="str">
        <f aca="false">IF(ROW(X11)&lt;=QUOTIENT(COUNTA($AE$1:$AE$50)-COUNTBLANK($AE$1:$AE$50),2)+MOD(COUNTA($AE$1:$AE$50)-COUNTBLANK($AE$1:$AE$50),2)+2,IF(ROW(X11)&lt;&gt;3,X10+2,1),"")</f>
        <v/>
      </c>
      <c r="Y11" s="40" t="str">
        <f aca="false">_xlfn.IFNA(INDEX($AE$1:$AE$50,MATCH(X11,$AG$1:$AG$50,0),1),"")</f>
        <v/>
      </c>
      <c r="Z11" s="40" t="str">
        <f aca="false">_xlfn.IFNA(INDEX(Équipe!$B$3:$B$52,MATCH(Y11,Équipe!$A$3:$A$52,0),1),"")</f>
        <v/>
      </c>
      <c r="AA11" s="40" t="str">
        <f aca="false">_xlfn.IFNA(INDEX($AE$1:$AE$50,MATCH(AC11,$AG$1:$AG$50,0),1),"")</f>
        <v/>
      </c>
      <c r="AB11" s="40" t="str">
        <f aca="false">_xlfn.IFNA(INDEX(Équipe!$B$3:$B$52,MATCH(AA11,Équipe!$A$3:$A$52,0),1),"")</f>
        <v/>
      </c>
      <c r="AC11" s="33" t="str">
        <f aca="false">IF(ROW(AC11)&lt;=QUOTIENT(COUNTA($AE$1:$AE$50)-COUNTBLANK($AE$1:$AE$50),2)+MOD(COUNTA($AE$1:$AE$50)-COUNTBLANK($AE$1:$AE$50),2)+2,X11+1,"")</f>
        <v/>
      </c>
      <c r="AD11" s="26"/>
      <c r="AE11" s="26" t="str">
        <f aca="false">IF(Équipe!B13&lt;&gt;0,Équipe!A13,"")</f>
        <v/>
      </c>
      <c r="AF11" s="26" t="str">
        <f aca="true">IF(Équipe!B13&lt;&gt;0,RAND(),"")</f>
        <v/>
      </c>
      <c r="AG11" s="26" t="str">
        <f aca="true">IF(Équipe!B13&lt;&gt;0,RANK(AF11,$AF$1:INDIRECT("$AF$"&amp;0+COUNTA(AE$1:AE$50)+1-COUNTBLANK(AE$1:AE$50))),"")</f>
        <v/>
      </c>
      <c r="AH11" s="26"/>
      <c r="AI11" s="26"/>
      <c r="AJ11" s="26" t="str">
        <f aca="false">IF(AND(Y13&lt;&gt;0,Y13&lt;&gt;""),Y13,"")</f>
        <v/>
      </c>
      <c r="AK11" s="26" t="str">
        <f aca="false">IF(AND(AA13&lt;&gt;0,AA13&lt;&gt;""),AA13,"")</f>
        <v/>
      </c>
      <c r="AL11" s="26" t="str">
        <f aca="true">IF(AND(AJ11&lt;&gt;"-",AJ11&lt;&gt;""),RAND(),"")</f>
        <v/>
      </c>
      <c r="AM11" s="26" t="str">
        <f aca="true">IF(AND(AJ11&lt;&gt;0,AJ11&lt;&gt;""),RANK(AL11,$AL$1:INDIRECT("$AL$"&amp;0+COUNTA(AJ$1:AJ$50)+1-COUNTBLANK(AJ$1:AJ$50))),"")</f>
        <v/>
      </c>
      <c r="AN11" s="26"/>
    </row>
    <row r="12" customFormat="false" ht="31.8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5"/>
      <c r="G12" s="36"/>
      <c r="H12" s="35"/>
      <c r="I12" s="36"/>
      <c r="J12" s="37"/>
      <c r="K12" s="37"/>
      <c r="M12" s="33" t="str">
        <f aca="false">IF(ROW(M12)&lt;=QUOTIENT(COUNTA($AJ$1:$AJ$50)-COUNTBLANK($AJ$1:$AJ$50),2)+MOD(COUNTA($AJ$1:$AJ$50)-COUNTBLANK($AJ$1:$AJ$50),2)+3,IF(ROW(M12)&lt;&gt;4,M11+2,1),"")</f>
        <v/>
      </c>
      <c r="N12" s="41" t="str">
        <f aca="false">_xlfn.IFNA(INDEX($AJ$1:$AJ$50,MATCH(M12,$AM$1:$AM$50,0),1),"")</f>
        <v/>
      </c>
      <c r="O12" s="41" t="str">
        <f aca="false">_xlfn.IFNA(INDEX($AK$1:$AK$50,MATCH(M12,$AM$1:$AM$50,0),1),"")</f>
        <v/>
      </c>
      <c r="P12" s="41" t="str">
        <f aca="false">_xlfn.IFNA(INDEX(Équipe!$B$3:$B$52,MATCH(N12,Équipe!$A$3:$A$52,0),1),"")</f>
        <v/>
      </c>
      <c r="Q12" s="41" t="str">
        <f aca="false">_xlfn.IFNA(INDEX(Équipe!$B$3:$B$52,MATCH(O12,Équipe!$A$3:$A$52,0),1),"")</f>
        <v/>
      </c>
      <c r="R12" s="41" t="str">
        <f aca="false">_xlfn.IFNA(INDEX($AJ$1:$AJ$50,MATCH(V12,$AM$1:$AM$50,0),1),"")</f>
        <v/>
      </c>
      <c r="S12" s="41" t="str">
        <f aca="false">_xlfn.IFNA(INDEX($AK$1:$AK$50,MATCH(V12,$AM$1:$AM$50,0),1),"")</f>
        <v/>
      </c>
      <c r="T12" s="41" t="str">
        <f aca="false">_xlfn.IFNA(INDEX(Équipe!$B$3:$B$52,MATCH(R12,Équipe!$A$3:$A$52,0),1),"")</f>
        <v/>
      </c>
      <c r="U12" s="41" t="str">
        <f aca="false">_xlfn.IFNA(INDEX(Équipe!$B$3:$B$52,MATCH(S12,Équipe!$A$3:$A$52,0),1),"")</f>
        <v/>
      </c>
      <c r="V12" s="33" t="str">
        <f aca="false">IF(ROW(V12)&lt;=QUOTIENT(COUNTA($AJ$1:$AJ$50)-COUNTBLANK($AJ$1:$AJ$50),2)+MOD(COUNTA($AJ$1:$AJ$50)-COUNTBLANK($AJ$1:$AJ$50),2)+3,M12+1,"")</f>
        <v/>
      </c>
      <c r="X12" s="33" t="str">
        <f aca="false">IF(ROW(X12)&lt;=QUOTIENT(COUNTA($AE$1:$AE$50)-COUNTBLANK($AE$1:$AE$50),2)+MOD(COUNTA($AE$1:$AE$50)-COUNTBLANK($AE$1:$AE$50),2)+2,IF(ROW(X12)&lt;&gt;3,X11+2,1),"")</f>
        <v/>
      </c>
      <c r="Y12" s="40" t="str">
        <f aca="false">_xlfn.IFNA(INDEX($AE$1:$AE$50,MATCH(X12,$AG$1:$AG$50,0),1),"")</f>
        <v/>
      </c>
      <c r="Z12" s="40" t="str">
        <f aca="false">_xlfn.IFNA(INDEX(Équipe!$B$3:$B$52,MATCH(Y12,Équipe!$A$3:$A$52,0),1),"")</f>
        <v/>
      </c>
      <c r="AA12" s="40" t="str">
        <f aca="false">_xlfn.IFNA(INDEX($AE$1:$AE$50,MATCH(AC12,$AG$1:$AG$50,0),1),"")</f>
        <v/>
      </c>
      <c r="AB12" s="40" t="str">
        <f aca="false">_xlfn.IFNA(INDEX(Équipe!$B$3:$B$52,MATCH(AA12,Équipe!$A$3:$A$52,0),1),"")</f>
        <v/>
      </c>
      <c r="AC12" s="33" t="str">
        <f aca="false">IF(ROW(AC12)&lt;=QUOTIENT(COUNTA($AE$1:$AE$50)-COUNTBLANK($AE$1:$AE$50),2)+MOD(COUNTA($AE$1:$AE$50)-COUNTBLANK($AE$1:$AE$50),2)+2,X12+1,"")</f>
        <v/>
      </c>
      <c r="AD12" s="26"/>
      <c r="AE12" s="26" t="str">
        <f aca="false">IF(Équipe!B14&lt;&gt;0,Équipe!A14,"")</f>
        <v/>
      </c>
      <c r="AF12" s="26" t="str">
        <f aca="true">IF(Équipe!B14&lt;&gt;0,RAND(),"")</f>
        <v/>
      </c>
      <c r="AG12" s="26" t="str">
        <f aca="true">IF(Équipe!B14&lt;&gt;0,RANK(AF12,$AF$1:INDIRECT("$AF$"&amp;0+COUNTA(AE$1:AE$50)+1-COUNTBLANK(AE$1:AE$50))),"")</f>
        <v/>
      </c>
      <c r="AH12" s="26"/>
      <c r="AI12" s="26"/>
      <c r="AJ12" s="26" t="str">
        <f aca="false">IF(AND(Y14&lt;&gt;0,Y14&lt;&gt;""),Y14,"")</f>
        <v/>
      </c>
      <c r="AK12" s="26" t="str">
        <f aca="false">IF(AND(AA14&lt;&gt;0,AA14&lt;&gt;""),AA14,"")</f>
        <v/>
      </c>
      <c r="AL12" s="26" t="str">
        <f aca="true">IF(AND(AJ12&lt;&gt;"-",AJ12&lt;&gt;""),RAND(),"")</f>
        <v/>
      </c>
      <c r="AM12" s="26" t="str">
        <f aca="true">IF(AND(AJ12&lt;&gt;0,AJ12&lt;&gt;""),RANK(AL12,$AL$1:INDIRECT("$AL$"&amp;0+COUNTA(AJ$1:AJ$50)+1-COUNTBLANK(AJ$1:AJ$50))),"")</f>
        <v/>
      </c>
      <c r="AN12" s="26"/>
    </row>
    <row r="13" customFormat="false" ht="31.8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5"/>
      <c r="G13" s="36"/>
      <c r="H13" s="35"/>
      <c r="I13" s="36"/>
      <c r="J13" s="37"/>
      <c r="K13" s="37"/>
      <c r="M13" s="33" t="str">
        <f aca="false">IF(ROW(M13)&lt;=QUOTIENT(COUNTA($AJ$1:$AJ$50)-COUNTBLANK($AJ$1:$AJ$50),2)+MOD(COUNTA($AJ$1:$AJ$50)-COUNTBLANK($AJ$1:$AJ$50),2)+3,IF(ROW(M13)&lt;&gt;4,M12+2,1),"")</f>
        <v/>
      </c>
      <c r="N13" s="41" t="str">
        <f aca="false">_xlfn.IFNA(INDEX($AJ$1:$AJ$50,MATCH(M13,$AM$1:$AM$50,0),1),"")</f>
        <v/>
      </c>
      <c r="O13" s="41" t="str">
        <f aca="false">_xlfn.IFNA(INDEX($AK$1:$AK$50,MATCH(M13,$AM$1:$AM$50,0),1),"")</f>
        <v/>
      </c>
      <c r="P13" s="41" t="str">
        <f aca="false">_xlfn.IFNA(INDEX(Équipe!$B$3:$B$52,MATCH(N13,Équipe!$A$3:$A$52,0),1),"")</f>
        <v/>
      </c>
      <c r="Q13" s="41" t="str">
        <f aca="false">_xlfn.IFNA(INDEX(Équipe!$B$3:$B$52,MATCH(O13,Équipe!$A$3:$A$52,0),1),"")</f>
        <v/>
      </c>
      <c r="R13" s="41" t="str">
        <f aca="false">_xlfn.IFNA(INDEX($AJ$1:$AJ$50,MATCH(V13,$AM$1:$AM$50,0),1),"")</f>
        <v/>
      </c>
      <c r="S13" s="41" t="str">
        <f aca="false">_xlfn.IFNA(INDEX($AK$1:$AK$50,MATCH(V13,$AM$1:$AM$50,0),1),"")</f>
        <v/>
      </c>
      <c r="T13" s="41" t="str">
        <f aca="false">_xlfn.IFNA(INDEX(Équipe!$B$3:$B$52,MATCH(R13,Équipe!$A$3:$A$52,0),1),"")</f>
        <v/>
      </c>
      <c r="U13" s="41" t="str">
        <f aca="false">_xlfn.IFNA(INDEX(Équipe!$B$3:$B$52,MATCH(S13,Équipe!$A$3:$A$52,0),1),"")</f>
        <v/>
      </c>
      <c r="V13" s="33" t="str">
        <f aca="false">IF(ROW(V13)&lt;=QUOTIENT(COUNTA($AJ$1:$AJ$50)-COUNTBLANK($AJ$1:$AJ$50),2)+MOD(COUNTA($AJ$1:$AJ$50)-COUNTBLANK($AJ$1:$AJ$50),2)+3,M13+1,"")</f>
        <v/>
      </c>
      <c r="X13" s="33" t="str">
        <f aca="false">IF(ROW(X13)&lt;=QUOTIENT(COUNTA($AE$1:$AE$50)-COUNTBLANK($AE$1:$AE$50),2)+MOD(COUNTA($AE$1:$AE$50)-COUNTBLANK($AE$1:$AE$50),2)+2,IF(ROW(X13)&lt;&gt;3,X12+2,1),"")</f>
        <v/>
      </c>
      <c r="Y13" s="40" t="str">
        <f aca="false">_xlfn.IFNA(INDEX($AE$1:$AE$50,MATCH(X13,$AG$1:$AG$50,0),1),"")</f>
        <v/>
      </c>
      <c r="Z13" s="40" t="str">
        <f aca="false">_xlfn.IFNA(INDEX(Équipe!$B$3:$B$52,MATCH(Y13,Équipe!$A$3:$A$52,0),1),"")</f>
        <v/>
      </c>
      <c r="AA13" s="40" t="str">
        <f aca="false">_xlfn.IFNA(INDEX($AE$1:$AE$50,MATCH(AC13,$AG$1:$AG$50,0),1),"")</f>
        <v/>
      </c>
      <c r="AB13" s="40" t="str">
        <f aca="false">_xlfn.IFNA(INDEX(Équipe!$B$3:$B$52,MATCH(AA13,Équipe!$A$3:$A$52,0),1),"")</f>
        <v/>
      </c>
      <c r="AC13" s="33" t="str">
        <f aca="false">IF(ROW(AC13)&lt;=QUOTIENT(COUNTA($AE$1:$AE$50)-COUNTBLANK($AE$1:$AE$50),2)+MOD(COUNTA($AE$1:$AE$50)-COUNTBLANK($AE$1:$AE$50),2)+2,X13+1,"")</f>
        <v/>
      </c>
      <c r="AD13" s="26"/>
      <c r="AE13" s="26" t="str">
        <f aca="false">IF(Équipe!B15&lt;&gt;0,Équipe!A15,"")</f>
        <v/>
      </c>
      <c r="AF13" s="26" t="str">
        <f aca="true">IF(Équipe!B15&lt;&gt;0,RAND(),"")</f>
        <v/>
      </c>
      <c r="AG13" s="26" t="str">
        <f aca="true">IF(Équipe!B15&lt;&gt;0,RANK(AF13,$AF$1:INDIRECT("$AF$"&amp;0+COUNTA(AE$1:AE$50)+1-COUNTBLANK(AE$1:AE$50))),"")</f>
        <v/>
      </c>
      <c r="AH13" s="26"/>
      <c r="AI13" s="26"/>
      <c r="AJ13" s="26" t="str">
        <f aca="false">IF(AND(Y15&lt;&gt;0,Y15&lt;&gt;""),Y15,"")</f>
        <v/>
      </c>
      <c r="AK13" s="26" t="str">
        <f aca="false">IF(AND(AA15&lt;&gt;0,AA15&lt;&gt;""),AA15,"")</f>
        <v/>
      </c>
      <c r="AL13" s="26" t="str">
        <f aca="true">IF(AND(AJ13&lt;&gt;"-",AJ13&lt;&gt;""),RAND(),"")</f>
        <v/>
      </c>
      <c r="AM13" s="26" t="str">
        <f aca="true">IF(AND(AJ13&lt;&gt;0,AJ13&lt;&gt;""),RANK(AL13,$AL$1:INDIRECT("$AL$"&amp;0+COUNTA(AJ$1:AJ$50)+1-COUNTBLANK(AJ$1:AJ$50))),"")</f>
        <v/>
      </c>
      <c r="AN13" s="26"/>
    </row>
    <row r="14" customFormat="false" ht="31.8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5"/>
      <c r="G14" s="36"/>
      <c r="H14" s="35"/>
      <c r="I14" s="36"/>
      <c r="J14" s="37"/>
      <c r="K14" s="37"/>
      <c r="M14" s="33" t="str">
        <f aca="false">IF(ROW(M14)&lt;=QUOTIENT(COUNTA($AJ$1:$AJ$50)-COUNTBLANK($AJ$1:$AJ$50),2)+MOD(COUNTA($AJ$1:$AJ$50)-COUNTBLANK($AJ$1:$AJ$50),2)+3,IF(ROW(M14)&lt;&gt;4,M13+2,1),"")</f>
        <v/>
      </c>
      <c r="N14" s="41" t="str">
        <f aca="false">_xlfn.IFNA(INDEX($AJ$1:$AJ$50,MATCH(M14,$AM$1:$AM$50,0),1),"")</f>
        <v/>
      </c>
      <c r="O14" s="41" t="str">
        <f aca="false">_xlfn.IFNA(INDEX($AK$1:$AK$50,MATCH(M14,$AM$1:$AM$50,0),1),"")</f>
        <v/>
      </c>
      <c r="P14" s="41" t="str">
        <f aca="false">_xlfn.IFNA(INDEX(Équipe!$B$3:$B$52,MATCH(N14,Équipe!$A$3:$A$52,0),1),"")</f>
        <v/>
      </c>
      <c r="Q14" s="41" t="str">
        <f aca="false">_xlfn.IFNA(INDEX(Équipe!$B$3:$B$52,MATCH(O14,Équipe!$A$3:$A$52,0),1),"")</f>
        <v/>
      </c>
      <c r="R14" s="41" t="str">
        <f aca="false">_xlfn.IFNA(INDEX($AJ$1:$AJ$50,MATCH(V14,$AM$1:$AM$50,0),1),"")</f>
        <v/>
      </c>
      <c r="S14" s="41" t="str">
        <f aca="false">_xlfn.IFNA(INDEX($AK$1:$AK$50,MATCH(V14,$AM$1:$AM$50,0),1),"")</f>
        <v/>
      </c>
      <c r="T14" s="41" t="str">
        <f aca="false">_xlfn.IFNA(INDEX(Équipe!$B$3:$B$52,MATCH(R14,Équipe!$A$3:$A$52,0),1),"")</f>
        <v/>
      </c>
      <c r="U14" s="41" t="str">
        <f aca="false">_xlfn.IFNA(INDEX(Équipe!$B$3:$B$52,MATCH(S14,Équipe!$A$3:$A$52,0),1),"")</f>
        <v/>
      </c>
      <c r="V14" s="33" t="str">
        <f aca="false">IF(ROW(V14)&lt;=QUOTIENT(COUNTA($AJ$1:$AJ$50)-COUNTBLANK($AJ$1:$AJ$50),2)+MOD(COUNTA($AJ$1:$AJ$50)-COUNTBLANK($AJ$1:$AJ$50),2)+3,M14+1,"")</f>
        <v/>
      </c>
      <c r="X14" s="33" t="str">
        <f aca="false">IF(ROW(X14)&lt;=QUOTIENT(COUNTA($AE$1:$AE$50)-COUNTBLANK($AE$1:$AE$50),2)+MOD(COUNTA($AE$1:$AE$50)-COUNTBLANK($AE$1:$AE$50),2)+2,IF(ROW(X14)&lt;&gt;3,X13+2,1),"")</f>
        <v/>
      </c>
      <c r="Y14" s="40" t="str">
        <f aca="false">_xlfn.IFNA(INDEX($AE$1:$AE$50,MATCH(X14,$AG$1:$AG$50,0),1),"")</f>
        <v/>
      </c>
      <c r="Z14" s="40" t="str">
        <f aca="false">_xlfn.IFNA(INDEX(Équipe!$B$3:$B$52,MATCH(Y14,Équipe!$A$3:$A$52,0),1),"")</f>
        <v/>
      </c>
      <c r="AA14" s="40" t="str">
        <f aca="false">_xlfn.IFNA(INDEX($AE$1:$AE$50,MATCH(AC14,$AG$1:$AG$50,0),1),"")</f>
        <v/>
      </c>
      <c r="AB14" s="40" t="str">
        <f aca="false">_xlfn.IFNA(INDEX(Équipe!$B$3:$B$52,MATCH(AA14,Équipe!$A$3:$A$52,0),1),"")</f>
        <v/>
      </c>
      <c r="AC14" s="33" t="str">
        <f aca="false">IF(ROW(AC14)&lt;=QUOTIENT(COUNTA($AE$1:$AE$50)-COUNTBLANK($AE$1:$AE$50),2)+MOD(COUNTA($AE$1:$AE$50)-COUNTBLANK($AE$1:$AE$50),2)+2,X14+1,"")</f>
        <v/>
      </c>
      <c r="AD14" s="26"/>
      <c r="AE14" s="26" t="str">
        <f aca="false">IF(Équipe!B16&lt;&gt;0,Équipe!A16,"")</f>
        <v/>
      </c>
      <c r="AF14" s="26" t="str">
        <f aca="true">IF(Équipe!B16&lt;&gt;0,RAND(),"")</f>
        <v/>
      </c>
      <c r="AG14" s="26" t="str">
        <f aca="true">IF(Équipe!B16&lt;&gt;0,RANK(AF14,$AF$1:INDIRECT("$AF$"&amp;0+COUNTA(AE$1:AE$50)+1-COUNTBLANK(AE$1:AE$50))),"")</f>
        <v/>
      </c>
      <c r="AH14" s="26"/>
      <c r="AI14" s="26"/>
      <c r="AJ14" s="26" t="str">
        <f aca="false">IF(AND(Y16&lt;&gt;0,Y16&lt;&gt;""),Y16,"")</f>
        <v/>
      </c>
      <c r="AK14" s="26" t="str">
        <f aca="false">IF(AND(AA16&lt;&gt;0,AA16&lt;&gt;""),AA16,"")</f>
        <v/>
      </c>
      <c r="AL14" s="26" t="str">
        <f aca="true">IF(AND(AJ14&lt;&gt;"-",AJ14&lt;&gt;""),RAND(),"")</f>
        <v/>
      </c>
      <c r="AM14" s="26" t="str">
        <f aca="true">IF(AND(AJ14&lt;&gt;0,AJ14&lt;&gt;""),RANK(AL14,$AL$1:INDIRECT("$AL$"&amp;0+COUNTA(AJ$1:AJ$50)+1-COUNTBLANK(AJ$1:AJ$50))),"")</f>
        <v/>
      </c>
      <c r="AN14" s="26"/>
    </row>
    <row r="15" customFormat="false" ht="31.8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/>
      <c r="C15" s="36"/>
      <c r="D15" s="35"/>
      <c r="E15" s="36"/>
      <c r="F15" s="35"/>
      <c r="G15" s="36"/>
      <c r="H15" s="35"/>
      <c r="I15" s="36"/>
      <c r="J15" s="37"/>
      <c r="K15" s="37"/>
      <c r="M15" s="33" t="str">
        <f aca="false">IF(ROW(M15)&lt;=QUOTIENT(COUNTA($AJ$1:$AJ$50)-COUNTBLANK($AJ$1:$AJ$50),2)+MOD(COUNTA($AJ$1:$AJ$50)-COUNTBLANK($AJ$1:$AJ$50),2)+3,IF(ROW(M15)&lt;&gt;4,M14+2,1),"")</f>
        <v/>
      </c>
      <c r="N15" s="41" t="str">
        <f aca="false">_xlfn.IFNA(INDEX($AJ$1:$AJ$50,MATCH(M15,$AM$1:$AM$50,0),1),"")</f>
        <v/>
      </c>
      <c r="O15" s="41" t="str">
        <f aca="false">_xlfn.IFNA(INDEX($AK$1:$AK$50,MATCH(M15,$AM$1:$AM$50,0),1),"")</f>
        <v/>
      </c>
      <c r="P15" s="41" t="str">
        <f aca="false">_xlfn.IFNA(INDEX(Équipe!$B$3:$B$52,MATCH(N15,Équipe!$A$3:$A$52,0),1),"")</f>
        <v/>
      </c>
      <c r="Q15" s="41" t="str">
        <f aca="false">_xlfn.IFNA(INDEX(Équipe!$B$3:$B$52,MATCH(O15,Équipe!$A$3:$A$52,0),1),"")</f>
        <v/>
      </c>
      <c r="R15" s="41" t="str">
        <f aca="false">_xlfn.IFNA(INDEX($AJ$1:$AJ$50,MATCH(V15,$AM$1:$AM$50,0),1),"")</f>
        <v/>
      </c>
      <c r="S15" s="41" t="str">
        <f aca="false">_xlfn.IFNA(INDEX($AK$1:$AK$50,MATCH(V15,$AM$1:$AM$50,0),1),"")</f>
        <v/>
      </c>
      <c r="T15" s="41" t="str">
        <f aca="false">_xlfn.IFNA(INDEX(Équipe!$B$3:$B$52,MATCH(R15,Équipe!$A$3:$A$52,0),1),"")</f>
        <v/>
      </c>
      <c r="U15" s="41" t="str">
        <f aca="false">_xlfn.IFNA(INDEX(Équipe!$B$3:$B$52,MATCH(S15,Équipe!$A$3:$A$52,0),1),"")</f>
        <v/>
      </c>
      <c r="V15" s="33" t="str">
        <f aca="false">IF(ROW(V15)&lt;=QUOTIENT(COUNTA($AJ$1:$AJ$50)-COUNTBLANK($AJ$1:$AJ$50),2)+MOD(COUNTA($AJ$1:$AJ$50)-COUNTBLANK($AJ$1:$AJ$50),2)+3,M15+1,"")</f>
        <v/>
      </c>
      <c r="X15" s="33" t="str">
        <f aca="false">IF(ROW(X15)&lt;=QUOTIENT(COUNTA($AE$1:$AE$50)-COUNTBLANK($AE$1:$AE$50),2)+MOD(COUNTA($AE$1:$AE$50)-COUNTBLANK($AE$1:$AE$50),2)+2,IF(ROW(X15)&lt;&gt;3,X14+2,1),"")</f>
        <v/>
      </c>
      <c r="Y15" s="40" t="str">
        <f aca="false">_xlfn.IFNA(INDEX($AE$1:$AE$50,MATCH(X15,$AG$1:$AG$50,0),1),"")</f>
        <v/>
      </c>
      <c r="Z15" s="40" t="str">
        <f aca="false">_xlfn.IFNA(INDEX(Équipe!$B$3:$B$52,MATCH(Y15,Équipe!$A$3:$A$52,0),1),"")</f>
        <v/>
      </c>
      <c r="AA15" s="40" t="str">
        <f aca="false">_xlfn.IFNA(INDEX($AE$1:$AE$50,MATCH(AC15,$AG$1:$AG$50,0),1),"")</f>
        <v/>
      </c>
      <c r="AB15" s="40" t="str">
        <f aca="false">_xlfn.IFNA(INDEX(Équipe!$B$3:$B$52,MATCH(AA15,Équipe!$A$3:$A$52,0),1),"")</f>
        <v/>
      </c>
      <c r="AC15" s="33" t="str">
        <f aca="false">IF(ROW(AC15)&lt;=QUOTIENT(COUNTA($AE$1:$AE$50)-COUNTBLANK($AE$1:$AE$50),2)+MOD(COUNTA($AE$1:$AE$50)-COUNTBLANK($AE$1:$AE$50),2)+2,X15+1,"")</f>
        <v/>
      </c>
      <c r="AD15" s="26"/>
      <c r="AE15" s="26" t="str">
        <f aca="false">IF(Équipe!B17&lt;&gt;0,Équipe!A17,"")</f>
        <v/>
      </c>
      <c r="AF15" s="26" t="str">
        <f aca="true">IF(Équipe!B17&lt;&gt;0,RAND(),"")</f>
        <v/>
      </c>
      <c r="AG15" s="26" t="str">
        <f aca="true">IF(Équipe!B17&lt;&gt;0,RANK(AF15,$AF$1:INDIRECT("$AF$"&amp;0+COUNTA(AE$1:AE$50)+1-COUNTBLANK(AE$1:AE$50))),"")</f>
        <v/>
      </c>
      <c r="AH15" s="26"/>
      <c r="AI15" s="26"/>
      <c r="AJ15" s="26" t="str">
        <f aca="false">IF(AND(Y17&lt;&gt;0,Y17&lt;&gt;""),Y17,"")</f>
        <v/>
      </c>
      <c r="AK15" s="26" t="str">
        <f aca="false">IF(AND(AA17&lt;&gt;0,AA17&lt;&gt;""),AA17,"")</f>
        <v/>
      </c>
      <c r="AL15" s="26" t="str">
        <f aca="true">IF(AND(AJ15&lt;&gt;"-",AJ15&lt;&gt;""),RAND(),"")</f>
        <v/>
      </c>
      <c r="AM15" s="26" t="str">
        <f aca="true">IF(AND(AJ15&lt;&gt;0,AJ15&lt;&gt;""),RANK(AL15,$AL$1:INDIRECT("$AL$"&amp;0+COUNTA(AJ$1:AJ$50)+1-COUNTBLANK(AJ$1:AJ$50))),"")</f>
        <v/>
      </c>
      <c r="AN15" s="26"/>
    </row>
    <row r="16" customFormat="false" ht="31.8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/>
      <c r="C16" s="36"/>
      <c r="D16" s="35"/>
      <c r="E16" s="36"/>
      <c r="F16" s="35"/>
      <c r="G16" s="36"/>
      <c r="H16" s="35"/>
      <c r="I16" s="36"/>
      <c r="J16" s="37"/>
      <c r="K16" s="37"/>
      <c r="M16" s="33" t="str">
        <f aca="false">IF(ROW(M16)&lt;=QUOTIENT(COUNTA($AJ$1:$AJ$50)-COUNTBLANK($AJ$1:$AJ$50),2)+MOD(COUNTA($AJ$1:$AJ$50)-COUNTBLANK($AJ$1:$AJ$50),2)+3,IF(ROW(M16)&lt;&gt;4,M15+2,1),"")</f>
        <v/>
      </c>
      <c r="N16" s="41" t="str">
        <f aca="false">_xlfn.IFNA(INDEX($AJ$1:$AJ$50,MATCH(M16,$AM$1:$AM$50,0),1),"")</f>
        <v/>
      </c>
      <c r="O16" s="41" t="str">
        <f aca="false">_xlfn.IFNA(INDEX($AK$1:$AK$50,MATCH(M16,$AM$1:$AM$50,0),1),"")</f>
        <v/>
      </c>
      <c r="P16" s="41" t="str">
        <f aca="false">_xlfn.IFNA(INDEX(Équipe!$B$3:$B$52,MATCH(N16,Équipe!$A$3:$A$52,0),1),"")</f>
        <v/>
      </c>
      <c r="Q16" s="41" t="str">
        <f aca="false">_xlfn.IFNA(INDEX(Équipe!$B$3:$B$52,MATCH(O16,Équipe!$A$3:$A$52,0),1),"")</f>
        <v/>
      </c>
      <c r="R16" s="41" t="str">
        <f aca="false">_xlfn.IFNA(INDEX($AJ$1:$AJ$50,MATCH(V16,$AM$1:$AM$50,0),1),"")</f>
        <v/>
      </c>
      <c r="S16" s="41" t="str">
        <f aca="false">_xlfn.IFNA(INDEX($AK$1:$AK$50,MATCH(V16,$AM$1:$AM$50,0),1),"")</f>
        <v/>
      </c>
      <c r="T16" s="41" t="str">
        <f aca="false">_xlfn.IFNA(INDEX(Équipe!$B$3:$B$52,MATCH(R16,Équipe!$A$3:$A$52,0),1),"")</f>
        <v/>
      </c>
      <c r="U16" s="41" t="str">
        <f aca="false">_xlfn.IFNA(INDEX(Équipe!$B$3:$B$52,MATCH(S16,Équipe!$A$3:$A$52,0),1),"")</f>
        <v/>
      </c>
      <c r="V16" s="33" t="str">
        <f aca="false">IF(ROW(V16)&lt;=QUOTIENT(COUNTA($AJ$1:$AJ$50)-COUNTBLANK($AJ$1:$AJ$50),2)+MOD(COUNTA($AJ$1:$AJ$50)-COUNTBLANK($AJ$1:$AJ$50),2)+3,M16+1,"")</f>
        <v/>
      </c>
      <c r="X16" s="33" t="str">
        <f aca="false">IF(ROW(X16)&lt;=QUOTIENT(COUNTA($AE$1:$AE$50)-COUNTBLANK($AE$1:$AE$50),2)+MOD(COUNTA($AE$1:$AE$50)-COUNTBLANK($AE$1:$AE$50),2)+2,IF(ROW(X16)&lt;&gt;3,X15+2,1),"")</f>
        <v/>
      </c>
      <c r="Y16" s="40" t="str">
        <f aca="false">_xlfn.IFNA(INDEX($AE$1:$AE$50,MATCH(X16,$AG$1:$AG$50,0),1),"")</f>
        <v/>
      </c>
      <c r="Z16" s="40" t="str">
        <f aca="false">_xlfn.IFNA(INDEX(Équipe!$B$3:$B$52,MATCH(Y16,Équipe!$A$3:$A$52,0),1),"")</f>
        <v/>
      </c>
      <c r="AA16" s="40" t="str">
        <f aca="false">_xlfn.IFNA(INDEX($AE$1:$AE$50,MATCH(AC16,$AG$1:$AG$50,0),1),"")</f>
        <v/>
      </c>
      <c r="AB16" s="40" t="str">
        <f aca="false">_xlfn.IFNA(INDEX(Équipe!$B$3:$B$52,MATCH(AA16,Équipe!$A$3:$A$52,0),1),"")</f>
        <v/>
      </c>
      <c r="AC16" s="33" t="str">
        <f aca="false">IF(ROW(AC16)&lt;=QUOTIENT(COUNTA($AE$1:$AE$50)-COUNTBLANK($AE$1:$AE$50),2)+MOD(COUNTA($AE$1:$AE$50)-COUNTBLANK($AE$1:$AE$50),2)+2,X16+1,"")</f>
        <v/>
      </c>
      <c r="AD16" s="26"/>
      <c r="AE16" s="26" t="str">
        <f aca="false">IF(Équipe!B18&lt;&gt;0,Équipe!A18,"")</f>
        <v/>
      </c>
      <c r="AF16" s="26" t="str">
        <f aca="true">IF(Équipe!B18&lt;&gt;0,RAND(),"")</f>
        <v/>
      </c>
      <c r="AG16" s="26" t="str">
        <f aca="true">IF(Équipe!B18&lt;&gt;0,RANK(AF16,$AF$1:INDIRECT("$AF$"&amp;0+COUNTA(AE$1:AE$50)+1-COUNTBLANK(AE$1:AE$50))),"")</f>
        <v/>
      </c>
      <c r="AH16" s="26"/>
      <c r="AI16" s="26"/>
      <c r="AJ16" s="26" t="str">
        <f aca="false">IF(AND(Y18&lt;&gt;0,Y18&lt;&gt;""),Y18,"")</f>
        <v/>
      </c>
      <c r="AK16" s="26" t="str">
        <f aca="false">IF(AND(AA18&lt;&gt;0,AA18&lt;&gt;""),AA18,"")</f>
        <v/>
      </c>
      <c r="AL16" s="26" t="str">
        <f aca="true">IF(AND(AJ16&lt;&gt;"-",AJ16&lt;&gt;""),RAND(),"")</f>
        <v/>
      </c>
      <c r="AM16" s="26" t="str">
        <f aca="true">IF(AND(AJ16&lt;&gt;0,AJ16&lt;&gt;""),RANK(AL16,$AL$1:INDIRECT("$AL$"&amp;0+COUNTA(AJ$1:AJ$50)+1-COUNTBLANK(AJ$1:AJ$50))),"")</f>
        <v/>
      </c>
      <c r="AN16" s="26"/>
    </row>
    <row r="17" customFormat="false" ht="31.8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/>
      <c r="C17" s="36"/>
      <c r="D17" s="35"/>
      <c r="E17" s="36"/>
      <c r="F17" s="35"/>
      <c r="G17" s="36"/>
      <c r="H17" s="35"/>
      <c r="I17" s="36"/>
      <c r="J17" s="37"/>
      <c r="K17" s="37"/>
      <c r="M17" s="33" t="str">
        <f aca="false">IF(ROW(M17)&lt;=QUOTIENT(COUNTA($AJ$1:$AJ$50)-COUNTBLANK($AJ$1:$AJ$50),2)+MOD(COUNTA($AJ$1:$AJ$50)-COUNTBLANK($AJ$1:$AJ$50),2)+3,IF(ROW(M17)&lt;&gt;4,M16+2,1),"")</f>
        <v/>
      </c>
      <c r="N17" s="41" t="str">
        <f aca="false">_xlfn.IFNA(INDEX($AJ$1:$AJ$50,MATCH(M17,$AM$1:$AM$50,0),1),"")</f>
        <v/>
      </c>
      <c r="O17" s="41" t="str">
        <f aca="false">_xlfn.IFNA(INDEX($AK$1:$AK$50,MATCH(M17,$AM$1:$AM$50,0),1),"")</f>
        <v/>
      </c>
      <c r="P17" s="41" t="str">
        <f aca="false">_xlfn.IFNA(INDEX(Équipe!$B$3:$B$52,MATCH(N17,Équipe!$A$3:$A$52,0),1),"")</f>
        <v/>
      </c>
      <c r="Q17" s="41" t="str">
        <f aca="false">_xlfn.IFNA(INDEX(Équipe!$B$3:$B$52,MATCH(O17,Équipe!$A$3:$A$52,0),1),"")</f>
        <v/>
      </c>
      <c r="R17" s="41" t="str">
        <f aca="false">_xlfn.IFNA(INDEX($AJ$1:$AJ$50,MATCH(V17,$AM$1:$AM$50,0),1),"")</f>
        <v/>
      </c>
      <c r="S17" s="41" t="str">
        <f aca="false">_xlfn.IFNA(INDEX($AK$1:$AK$50,MATCH(V17,$AM$1:$AM$50,0),1),"")</f>
        <v/>
      </c>
      <c r="T17" s="41" t="str">
        <f aca="false">_xlfn.IFNA(INDEX(Équipe!$B$3:$B$52,MATCH(R17,Équipe!$A$3:$A$52,0),1),"")</f>
        <v/>
      </c>
      <c r="U17" s="41" t="str">
        <f aca="false">_xlfn.IFNA(INDEX(Équipe!$B$3:$B$52,MATCH(S17,Équipe!$A$3:$A$52,0),1),"")</f>
        <v/>
      </c>
      <c r="V17" s="33" t="str">
        <f aca="false">IF(ROW(V17)&lt;=QUOTIENT(COUNTA($AJ$1:$AJ$50)-COUNTBLANK($AJ$1:$AJ$50),2)+MOD(COUNTA($AJ$1:$AJ$50)-COUNTBLANK($AJ$1:$AJ$50),2)+3,M17+1,"")</f>
        <v/>
      </c>
      <c r="X17" s="33" t="str">
        <f aca="false">IF(ROW(X17)&lt;=QUOTIENT(COUNTA($AE$1:$AE$50)-COUNTBLANK($AE$1:$AE$50),2)+MOD(COUNTA($AE$1:$AE$50)-COUNTBLANK($AE$1:$AE$50),2)+2,IF(ROW(X17)&lt;&gt;3,X16+2,1),"")</f>
        <v/>
      </c>
      <c r="Y17" s="40" t="str">
        <f aca="false">_xlfn.IFNA(INDEX($AE$1:$AE$50,MATCH(X17,$AG$1:$AG$50,0),1),"")</f>
        <v/>
      </c>
      <c r="Z17" s="40" t="str">
        <f aca="false">_xlfn.IFNA(INDEX(Équipe!$B$3:$B$52,MATCH(Y17,Équipe!$A$3:$A$52,0),1),"")</f>
        <v/>
      </c>
      <c r="AA17" s="40" t="str">
        <f aca="false">_xlfn.IFNA(INDEX($AE$1:$AE$50,MATCH(AC17,$AG$1:$AG$50,0),1),"")</f>
        <v/>
      </c>
      <c r="AB17" s="40" t="str">
        <f aca="false">_xlfn.IFNA(INDEX(Équipe!$B$3:$B$52,MATCH(AA17,Équipe!$A$3:$A$52,0),1),"")</f>
        <v/>
      </c>
      <c r="AC17" s="33" t="str">
        <f aca="false">IF(ROW(AC17)&lt;=QUOTIENT(COUNTA($AE$1:$AE$50)-COUNTBLANK($AE$1:$AE$50),2)+MOD(COUNTA($AE$1:$AE$50)-COUNTBLANK($AE$1:$AE$50),2)+2,X17+1,"")</f>
        <v/>
      </c>
      <c r="AD17" s="26"/>
      <c r="AE17" s="26" t="str">
        <f aca="false">IF(Équipe!B19&lt;&gt;0,Équipe!A19,"")</f>
        <v/>
      </c>
      <c r="AF17" s="26" t="str">
        <f aca="true">IF(Équipe!B19&lt;&gt;0,RAND(),"")</f>
        <v/>
      </c>
      <c r="AG17" s="26" t="str">
        <f aca="true">IF(Équipe!B19&lt;&gt;0,RANK(AF17,$AF$1:INDIRECT("$AF$"&amp;0+COUNTA(AE$1:AE$50)+1-COUNTBLANK(AE$1:AE$50))),"")</f>
        <v/>
      </c>
      <c r="AH17" s="26"/>
      <c r="AI17" s="26"/>
      <c r="AJ17" s="26" t="str">
        <f aca="false">IF(AND(Y19&lt;&gt;0,Y19&lt;&gt;""),Y19,"")</f>
        <v/>
      </c>
      <c r="AK17" s="26" t="str">
        <f aca="false">IF(AND(AA19&lt;&gt;0,AA19&lt;&gt;""),AA19,"")</f>
        <v/>
      </c>
      <c r="AL17" s="26" t="str">
        <f aca="true">IF(AND(AJ17&lt;&gt;"-",AJ17&lt;&gt;""),RAND(),"")</f>
        <v/>
      </c>
      <c r="AM17" s="26" t="str">
        <f aca="true">IF(AND(AJ17&lt;&gt;0,AJ17&lt;&gt;""),RANK(AL17,$AL$1:INDIRECT("$AL$"&amp;0+COUNTA(AJ$1:AJ$50)+1-COUNTBLANK(AJ$1:AJ$50))),"")</f>
        <v/>
      </c>
      <c r="AN17" s="26"/>
    </row>
    <row r="18" customFormat="false" ht="31.8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/>
      <c r="C18" s="36"/>
      <c r="D18" s="35"/>
      <c r="E18" s="36"/>
      <c r="F18" s="35"/>
      <c r="G18" s="36"/>
      <c r="H18" s="35"/>
      <c r="I18" s="36"/>
      <c r="J18" s="37"/>
      <c r="K18" s="37"/>
      <c r="M18" s="33" t="str">
        <f aca="false">IF(ROW(M18)&lt;=QUOTIENT(COUNTA($AJ$1:$AJ$50)-COUNTBLANK($AJ$1:$AJ$50),2)+MOD(COUNTA($AJ$1:$AJ$50)-COUNTBLANK($AJ$1:$AJ$50),2)+3,IF(ROW(M18)&lt;&gt;4,M17+2,1),"")</f>
        <v/>
      </c>
      <c r="N18" s="41" t="str">
        <f aca="false">_xlfn.IFNA(INDEX($AJ$1:$AJ$50,MATCH(M18,$AM$1:$AM$50,0),1),"")</f>
        <v/>
      </c>
      <c r="O18" s="41" t="str">
        <f aca="false">_xlfn.IFNA(INDEX($AK$1:$AK$50,MATCH(M18,$AM$1:$AM$50,0),1),"")</f>
        <v/>
      </c>
      <c r="P18" s="41" t="str">
        <f aca="false">_xlfn.IFNA(INDEX(Équipe!$B$3:$B$52,MATCH(N18,Équipe!$A$3:$A$52,0),1),"")</f>
        <v/>
      </c>
      <c r="Q18" s="41" t="str">
        <f aca="false">_xlfn.IFNA(INDEX(Équipe!$B$3:$B$52,MATCH(O18,Équipe!$A$3:$A$52,0),1),"")</f>
        <v/>
      </c>
      <c r="R18" s="41" t="str">
        <f aca="false">_xlfn.IFNA(INDEX($AJ$1:$AJ$50,MATCH(V18,$AM$1:$AM$50,0),1),"")</f>
        <v/>
      </c>
      <c r="S18" s="41" t="str">
        <f aca="false">_xlfn.IFNA(INDEX($AK$1:$AK$50,MATCH(V18,$AM$1:$AM$50,0),1),"")</f>
        <v/>
      </c>
      <c r="T18" s="41" t="str">
        <f aca="false">_xlfn.IFNA(INDEX(Équipe!$B$3:$B$52,MATCH(R18,Équipe!$A$3:$A$52,0),1),"")</f>
        <v/>
      </c>
      <c r="U18" s="41" t="str">
        <f aca="false">_xlfn.IFNA(INDEX(Équipe!$B$3:$B$52,MATCH(S18,Équipe!$A$3:$A$52,0),1),"")</f>
        <v/>
      </c>
      <c r="V18" s="33" t="str">
        <f aca="false">IF(ROW(V18)&lt;=QUOTIENT(COUNTA($AJ$1:$AJ$50)-COUNTBLANK($AJ$1:$AJ$50),2)+MOD(COUNTA($AJ$1:$AJ$50)-COUNTBLANK($AJ$1:$AJ$50),2)+3,M18+1,"")</f>
        <v/>
      </c>
      <c r="X18" s="33" t="str">
        <f aca="false">IF(ROW(X18)&lt;=QUOTIENT(COUNTA($AE$1:$AE$50)-COUNTBLANK($AE$1:$AE$50),2)+MOD(COUNTA($AE$1:$AE$50)-COUNTBLANK($AE$1:$AE$50),2)+2,IF(ROW(X18)&lt;&gt;3,X17+2,1),"")</f>
        <v/>
      </c>
      <c r="Y18" s="40" t="str">
        <f aca="false">_xlfn.IFNA(INDEX($AE$1:$AE$50,MATCH(X18,$AG$1:$AG$50,0),1),"")</f>
        <v/>
      </c>
      <c r="Z18" s="40" t="str">
        <f aca="false">_xlfn.IFNA(INDEX(Équipe!$B$3:$B$52,MATCH(Y18,Équipe!$A$3:$A$52,0),1),"")</f>
        <v/>
      </c>
      <c r="AA18" s="40" t="str">
        <f aca="false">_xlfn.IFNA(INDEX($AE$1:$AE$50,MATCH(AC18,$AG$1:$AG$50,0),1),"")</f>
        <v/>
      </c>
      <c r="AB18" s="40" t="str">
        <f aca="false">_xlfn.IFNA(INDEX(Équipe!$B$3:$B$52,MATCH(AA18,Équipe!$A$3:$A$52,0),1),"")</f>
        <v/>
      </c>
      <c r="AC18" s="33" t="str">
        <f aca="false">IF(ROW(AC18)&lt;=QUOTIENT(COUNTA($AE$1:$AE$50)-COUNTBLANK($AE$1:$AE$50),2)+MOD(COUNTA($AE$1:$AE$50)-COUNTBLANK($AE$1:$AE$50),2)+2,X18+1,"")</f>
        <v/>
      </c>
      <c r="AD18" s="26"/>
      <c r="AE18" s="26" t="str">
        <f aca="false">IF(Équipe!B20&lt;&gt;0,Équipe!A20,"")</f>
        <v/>
      </c>
      <c r="AF18" s="26" t="str">
        <f aca="true">IF(Équipe!B20&lt;&gt;0,RAND(),"")</f>
        <v/>
      </c>
      <c r="AG18" s="26" t="str">
        <f aca="true">IF(Équipe!B20&lt;&gt;0,RANK(AF18,$AF$1:INDIRECT("$AF$"&amp;0+COUNTA(AE$1:AE$50)+1-COUNTBLANK(AE$1:AE$50))),"")</f>
        <v/>
      </c>
      <c r="AH18" s="26"/>
      <c r="AI18" s="26"/>
      <c r="AJ18" s="26" t="str">
        <f aca="false">IF(AND(Y20&lt;&gt;0,Y20&lt;&gt;""),Y20,"")</f>
        <v/>
      </c>
      <c r="AK18" s="26" t="str">
        <f aca="false">IF(AND(AA20&lt;&gt;0,AA20&lt;&gt;""),AA20,"")</f>
        <v/>
      </c>
      <c r="AL18" s="26" t="str">
        <f aca="true">IF(AND(AJ18&lt;&gt;"-",AJ18&lt;&gt;""),RAND(),"")</f>
        <v/>
      </c>
      <c r="AM18" s="26" t="str">
        <f aca="true">IF(AND(AJ18&lt;&gt;0,AJ18&lt;&gt;""),RANK(AL18,$AL$1:INDIRECT("$AL$"&amp;0+COUNTA(AJ$1:AJ$50)+1-COUNTBLANK(AJ$1:AJ$50))),"")</f>
        <v/>
      </c>
      <c r="AN18" s="26"/>
    </row>
    <row r="19" customFormat="false" ht="31.8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/>
      <c r="C19" s="36"/>
      <c r="D19" s="35"/>
      <c r="E19" s="36"/>
      <c r="F19" s="35"/>
      <c r="G19" s="36"/>
      <c r="H19" s="35"/>
      <c r="I19" s="36"/>
      <c r="J19" s="37"/>
      <c r="K19" s="37"/>
      <c r="M19" s="33" t="str">
        <f aca="false">IF(ROW(M19)&lt;=QUOTIENT(COUNTA($AJ$1:$AJ$50)-COUNTBLANK($AJ$1:$AJ$50),2)+MOD(COUNTA($AJ$1:$AJ$50)-COUNTBLANK($AJ$1:$AJ$50),2)+3,IF(ROW(M19)&lt;&gt;4,M18+2,1),"")</f>
        <v/>
      </c>
      <c r="N19" s="41" t="str">
        <f aca="false">_xlfn.IFNA(INDEX($AJ$1:$AJ$50,MATCH(M19,$AM$1:$AM$50,0),1),"")</f>
        <v/>
      </c>
      <c r="O19" s="41" t="str">
        <f aca="false">_xlfn.IFNA(INDEX($AK$1:$AK$50,MATCH(M19,$AM$1:$AM$50,0),1),"")</f>
        <v/>
      </c>
      <c r="P19" s="41" t="str">
        <f aca="false">_xlfn.IFNA(INDEX(Équipe!$B$3:$B$52,MATCH(N19,Équipe!$A$3:$A$52,0),1),"")</f>
        <v/>
      </c>
      <c r="Q19" s="41" t="str">
        <f aca="false">_xlfn.IFNA(INDEX(Équipe!$B$3:$B$52,MATCH(O19,Équipe!$A$3:$A$52,0),1),"")</f>
        <v/>
      </c>
      <c r="R19" s="41" t="str">
        <f aca="false">_xlfn.IFNA(INDEX($AJ$1:$AJ$50,MATCH(V19,$AM$1:$AM$50,0),1),"")</f>
        <v/>
      </c>
      <c r="S19" s="41" t="str">
        <f aca="false">_xlfn.IFNA(INDEX($AK$1:$AK$50,MATCH(V19,$AM$1:$AM$50,0),1),"")</f>
        <v/>
      </c>
      <c r="T19" s="41" t="str">
        <f aca="false">_xlfn.IFNA(INDEX(Équipe!$B$3:$B$52,MATCH(R19,Équipe!$A$3:$A$52,0),1),"")</f>
        <v/>
      </c>
      <c r="U19" s="41" t="str">
        <f aca="false">_xlfn.IFNA(INDEX(Équipe!$B$3:$B$52,MATCH(S19,Équipe!$A$3:$A$52,0),1),"")</f>
        <v/>
      </c>
      <c r="V19" s="33" t="str">
        <f aca="false">IF(ROW(V19)&lt;=QUOTIENT(COUNTA($AJ$1:$AJ$50)-COUNTBLANK($AJ$1:$AJ$50),2)+MOD(COUNTA($AJ$1:$AJ$50)-COUNTBLANK($AJ$1:$AJ$50),2)+3,M19+1,"")</f>
        <v/>
      </c>
      <c r="X19" s="33" t="str">
        <f aca="false">IF(ROW(X19)&lt;=QUOTIENT(COUNTA($AE$1:$AE$50)-COUNTBLANK($AE$1:$AE$50),2)+MOD(COUNTA($AE$1:$AE$50)-COUNTBLANK($AE$1:$AE$50),2)+2,IF(ROW(X19)&lt;&gt;3,X18+2,1),"")</f>
        <v/>
      </c>
      <c r="Y19" s="40" t="str">
        <f aca="false">_xlfn.IFNA(INDEX($AE$1:$AE$50,MATCH(X19,$AG$1:$AG$50,0),1),"")</f>
        <v/>
      </c>
      <c r="Z19" s="40" t="str">
        <f aca="false">_xlfn.IFNA(INDEX(Équipe!$B$3:$B$52,MATCH(Y19,Équipe!$A$3:$A$52,0),1),"")</f>
        <v/>
      </c>
      <c r="AA19" s="40" t="str">
        <f aca="false">_xlfn.IFNA(INDEX($AE$1:$AE$50,MATCH(AC19,$AG$1:$AG$50,0),1),"")</f>
        <v/>
      </c>
      <c r="AB19" s="40" t="str">
        <f aca="false">_xlfn.IFNA(INDEX(Équipe!$B$3:$B$52,MATCH(AA19,Équipe!$A$3:$A$52,0),1),"")</f>
        <v/>
      </c>
      <c r="AC19" s="33" t="str">
        <f aca="false">IF(ROW(AC19)&lt;=QUOTIENT(COUNTA($AE$1:$AE$50)-COUNTBLANK($AE$1:$AE$50),2)+MOD(COUNTA($AE$1:$AE$50)-COUNTBLANK($AE$1:$AE$50),2)+2,X19+1,"")</f>
        <v/>
      </c>
      <c r="AD19" s="26"/>
      <c r="AE19" s="26" t="str">
        <f aca="false">IF(Équipe!B21&lt;&gt;0,Équipe!A21,"")</f>
        <v/>
      </c>
      <c r="AF19" s="26" t="str">
        <f aca="true">IF(Équipe!B21&lt;&gt;0,RAND(),"")</f>
        <v/>
      </c>
      <c r="AG19" s="26" t="str">
        <f aca="true">IF(Équipe!B21&lt;&gt;0,RANK(AF19,$AF$1:INDIRECT("$AF$"&amp;0+COUNTA(AE$1:AE$50)+1-COUNTBLANK(AE$1:AE$50))),"")</f>
        <v/>
      </c>
      <c r="AH19" s="26"/>
      <c r="AI19" s="26"/>
      <c r="AJ19" s="26" t="str">
        <f aca="false">IF(AND(Y21&lt;&gt;0,Y21&lt;&gt;""),Y21,"")</f>
        <v/>
      </c>
      <c r="AK19" s="26" t="str">
        <f aca="false">IF(AND(AA21&lt;&gt;0,AA21&lt;&gt;""),AA21,"")</f>
        <v/>
      </c>
      <c r="AL19" s="26" t="str">
        <f aca="true">IF(AND(AJ19&lt;&gt;"-",AJ19&lt;&gt;""),RAND(),"")</f>
        <v/>
      </c>
      <c r="AM19" s="26" t="str">
        <f aca="true">IF(AND(AJ19&lt;&gt;0,AJ19&lt;&gt;""),RANK(AL19,$AL$1:INDIRECT("$AL$"&amp;0+COUNTA(AJ$1:AJ$50)+1-COUNTBLANK(AJ$1:AJ$50))),"")</f>
        <v/>
      </c>
      <c r="AN19" s="26"/>
    </row>
    <row r="20" customFormat="false" ht="31.8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</v>
      </c>
      <c r="B20" s="35"/>
      <c r="C20" s="36"/>
      <c r="D20" s="35"/>
      <c r="E20" s="36"/>
      <c r="F20" s="35"/>
      <c r="G20" s="36"/>
      <c r="H20" s="35"/>
      <c r="I20" s="36"/>
      <c r="J20" s="37"/>
      <c r="K20" s="37"/>
      <c r="M20" s="33" t="str">
        <f aca="false">IF(ROW(M20)&lt;=QUOTIENT(COUNTA($AJ$1:$AJ$50)-COUNTBLANK($AJ$1:$AJ$50),2)+MOD(COUNTA($AJ$1:$AJ$50)-COUNTBLANK($AJ$1:$AJ$50),2)+3,IF(ROW(M20)&lt;&gt;4,M19+2,1),"")</f>
        <v/>
      </c>
      <c r="N20" s="41" t="str">
        <f aca="false">_xlfn.IFNA(INDEX($AJ$1:$AJ$50,MATCH(M20,$AM$1:$AM$50,0),1),"")</f>
        <v/>
      </c>
      <c r="O20" s="41" t="str">
        <f aca="false">_xlfn.IFNA(INDEX($AK$1:$AK$50,MATCH(M20,$AM$1:$AM$50,0),1),"")</f>
        <v/>
      </c>
      <c r="P20" s="41" t="str">
        <f aca="false">_xlfn.IFNA(INDEX(Équipe!$B$3:$B$52,MATCH(N20,Équipe!$A$3:$A$52,0),1),"")</f>
        <v/>
      </c>
      <c r="Q20" s="41" t="str">
        <f aca="false">_xlfn.IFNA(INDEX(Équipe!$B$3:$B$52,MATCH(O20,Équipe!$A$3:$A$52,0),1),"")</f>
        <v/>
      </c>
      <c r="R20" s="41" t="str">
        <f aca="false">_xlfn.IFNA(INDEX($AJ$1:$AJ$50,MATCH(V20,$AM$1:$AM$50,0),1),"")</f>
        <v/>
      </c>
      <c r="S20" s="41" t="str">
        <f aca="false">_xlfn.IFNA(INDEX($AK$1:$AK$50,MATCH(V20,$AM$1:$AM$50,0),1),"")</f>
        <v/>
      </c>
      <c r="T20" s="41" t="str">
        <f aca="false">_xlfn.IFNA(INDEX(Équipe!$B$3:$B$52,MATCH(R20,Équipe!$A$3:$A$52,0),1),"")</f>
        <v/>
      </c>
      <c r="U20" s="41" t="str">
        <f aca="false">_xlfn.IFNA(INDEX(Équipe!$B$3:$B$52,MATCH(S20,Équipe!$A$3:$A$52,0),1),"")</f>
        <v/>
      </c>
      <c r="V20" s="33" t="str">
        <f aca="false">IF(ROW(V20)&lt;=QUOTIENT(COUNTA($AJ$1:$AJ$50)-COUNTBLANK($AJ$1:$AJ$50),2)+MOD(COUNTA($AJ$1:$AJ$50)-COUNTBLANK($AJ$1:$AJ$50),2)+3,M20+1,"")</f>
        <v/>
      </c>
      <c r="X20" s="33" t="str">
        <f aca="false">IF(ROW(X20)&lt;=QUOTIENT(COUNTA($AE$1:$AE$50)-COUNTBLANK($AE$1:$AE$50),2)+MOD(COUNTA($AE$1:$AE$50)-COUNTBLANK($AE$1:$AE$50),2)+2,IF(ROW(X20)&lt;&gt;3,X19+2,1),"")</f>
        <v/>
      </c>
      <c r="Y20" s="40" t="str">
        <f aca="false">_xlfn.IFNA(INDEX($AE$1:$AE$50,MATCH(X20,$AG$1:$AG$50,0),1),"")</f>
        <v/>
      </c>
      <c r="Z20" s="40" t="str">
        <f aca="false">_xlfn.IFNA(INDEX(Équipe!$B$3:$B$52,MATCH(Y20,Équipe!$A$3:$A$52,0),1),"")</f>
        <v/>
      </c>
      <c r="AA20" s="40" t="str">
        <f aca="false">_xlfn.IFNA(INDEX($AE$1:$AE$50,MATCH(AC20,$AG$1:$AG$50,0),1),"")</f>
        <v/>
      </c>
      <c r="AB20" s="40" t="str">
        <f aca="false">_xlfn.IFNA(INDEX(Équipe!$B$3:$B$52,MATCH(AA20,Équipe!$A$3:$A$52,0),1),"")</f>
        <v/>
      </c>
      <c r="AC20" s="33" t="str">
        <f aca="false">IF(ROW(AC20)&lt;=QUOTIENT(COUNTA($AE$1:$AE$50)-COUNTBLANK($AE$1:$AE$50),2)+MOD(COUNTA($AE$1:$AE$50)-COUNTBLANK($AE$1:$AE$50),2)+2,X20+1,"")</f>
        <v/>
      </c>
      <c r="AD20" s="26"/>
      <c r="AE20" s="26" t="str">
        <f aca="false">IF(Équipe!B22&lt;&gt;0,Équipe!A22,"")</f>
        <v/>
      </c>
      <c r="AF20" s="26" t="str">
        <f aca="true">IF(Équipe!B22&lt;&gt;0,RAND(),"")</f>
        <v/>
      </c>
      <c r="AG20" s="26" t="str">
        <f aca="true">IF(Équipe!B22&lt;&gt;0,RANK(AF20,$AF$1:INDIRECT("$AF$"&amp;0+COUNTA(AE$1:AE$50)+1-COUNTBLANK(AE$1:AE$50))),"")</f>
        <v/>
      </c>
      <c r="AH20" s="26"/>
      <c r="AI20" s="26"/>
      <c r="AJ20" s="26" t="str">
        <f aca="false">IF(AND(Y22&lt;&gt;0,Y22&lt;&gt;""),Y22,"")</f>
        <v/>
      </c>
      <c r="AK20" s="26" t="str">
        <f aca="false">IF(AND(AA22&lt;&gt;0,AA22&lt;&gt;""),AA22,"")</f>
        <v/>
      </c>
      <c r="AL20" s="26" t="str">
        <f aca="true">IF(AND(AJ20&lt;&gt;"-",AJ20&lt;&gt;""),RAND(),"")</f>
        <v/>
      </c>
      <c r="AM20" s="26" t="str">
        <f aca="true">IF(AND(AJ20&lt;&gt;0,AJ20&lt;&gt;""),RANK(AL20,$AL$1:INDIRECT("$AL$"&amp;0+COUNTA(AJ$1:AJ$50)+1-COUNTBLANK(AJ$1:AJ$50))),"")</f>
        <v/>
      </c>
      <c r="AN20" s="26"/>
    </row>
    <row r="21" customFormat="false" ht="31.8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2</v>
      </c>
      <c r="B21" s="35"/>
      <c r="C21" s="36"/>
      <c r="D21" s="35"/>
      <c r="E21" s="36"/>
      <c r="F21" s="35"/>
      <c r="G21" s="36"/>
      <c r="H21" s="35"/>
      <c r="I21" s="36"/>
      <c r="J21" s="37"/>
      <c r="K21" s="37"/>
      <c r="M21" s="33" t="str">
        <f aca="false">IF(ROW(M21)&lt;=QUOTIENT(COUNTA($AJ$1:$AJ$50)-COUNTBLANK($AJ$1:$AJ$50),2)+MOD(COUNTA($AJ$1:$AJ$50)-COUNTBLANK($AJ$1:$AJ$50),2)+3,IF(ROW(M21)&lt;&gt;4,M20+2,1),"")</f>
        <v/>
      </c>
      <c r="N21" s="41" t="str">
        <f aca="false">_xlfn.IFNA(INDEX($AJ$1:$AJ$50,MATCH(M21,$AM$1:$AM$50,0),1),"")</f>
        <v/>
      </c>
      <c r="O21" s="41" t="str">
        <f aca="false">_xlfn.IFNA(INDEX($AK$1:$AK$50,MATCH(M21,$AM$1:$AM$50,0),1),"")</f>
        <v/>
      </c>
      <c r="P21" s="41" t="str">
        <f aca="false">_xlfn.IFNA(INDEX(Équipe!$B$3:$B$52,MATCH(N21,Équipe!$A$3:$A$52,0),1),"")</f>
        <v/>
      </c>
      <c r="Q21" s="41" t="str">
        <f aca="false">_xlfn.IFNA(INDEX(Équipe!$B$3:$B$52,MATCH(O21,Équipe!$A$3:$A$52,0),1),"")</f>
        <v/>
      </c>
      <c r="R21" s="41" t="str">
        <f aca="false">_xlfn.IFNA(INDEX($AJ$1:$AJ$50,MATCH(V21,$AM$1:$AM$50,0),1),"")</f>
        <v/>
      </c>
      <c r="S21" s="41" t="str">
        <f aca="false">_xlfn.IFNA(INDEX($AK$1:$AK$50,MATCH(V21,$AM$1:$AM$50,0),1),"")</f>
        <v/>
      </c>
      <c r="T21" s="41" t="str">
        <f aca="false">_xlfn.IFNA(INDEX(Équipe!$B$3:$B$52,MATCH(R21,Équipe!$A$3:$A$52,0),1),"")</f>
        <v/>
      </c>
      <c r="U21" s="41" t="str">
        <f aca="false">_xlfn.IFNA(INDEX(Équipe!$B$3:$B$52,MATCH(S21,Équipe!$A$3:$A$52,0),1),"")</f>
        <v/>
      </c>
      <c r="V21" s="33" t="str">
        <f aca="false">IF(ROW(V21)&lt;=QUOTIENT(COUNTA($AJ$1:$AJ$50)-COUNTBLANK($AJ$1:$AJ$50),2)+MOD(COUNTA($AJ$1:$AJ$50)-COUNTBLANK($AJ$1:$AJ$50),2)+3,M21+1,"")</f>
        <v/>
      </c>
      <c r="X21" s="33" t="str">
        <f aca="false">IF(ROW(X21)&lt;=QUOTIENT(COUNTA($AE$1:$AE$50)-COUNTBLANK($AE$1:$AE$50),2)+MOD(COUNTA($AE$1:$AE$50)-COUNTBLANK($AE$1:$AE$50),2)+2,IF(ROW(X21)&lt;&gt;3,X20+2,1),"")</f>
        <v/>
      </c>
      <c r="Y21" s="40" t="str">
        <f aca="false">_xlfn.IFNA(INDEX($AE$1:$AE$50,MATCH(X21,$AG$1:$AG$50,0),1),"")</f>
        <v/>
      </c>
      <c r="Z21" s="40" t="str">
        <f aca="false">_xlfn.IFNA(INDEX(Équipe!$B$3:$B$52,MATCH(Y21,Équipe!$A$3:$A$52,0),1),"")</f>
        <v/>
      </c>
      <c r="AA21" s="40" t="str">
        <f aca="false">_xlfn.IFNA(INDEX($AE$1:$AE$50,MATCH(AC21,$AG$1:$AG$50,0),1),"")</f>
        <v/>
      </c>
      <c r="AB21" s="40" t="str">
        <f aca="false">_xlfn.IFNA(INDEX(Équipe!$B$3:$B$52,MATCH(AA21,Équipe!$A$3:$A$52,0),1),"")</f>
        <v/>
      </c>
      <c r="AC21" s="33" t="str">
        <f aca="false">IF(ROW(AC21)&lt;=QUOTIENT(COUNTA($AE$1:$AE$50)-COUNTBLANK($AE$1:$AE$50),2)+MOD(COUNTA($AE$1:$AE$50)-COUNTBLANK($AE$1:$AE$50),2)+2,X21+1,"")</f>
        <v/>
      </c>
      <c r="AD21" s="26"/>
      <c r="AE21" s="26" t="str">
        <f aca="false">IF(Équipe!B23&lt;&gt;0,Équipe!A23,"")</f>
        <v/>
      </c>
      <c r="AF21" s="26" t="str">
        <f aca="true">IF(Équipe!B23&lt;&gt;0,RAND(),"")</f>
        <v/>
      </c>
      <c r="AG21" s="26" t="str">
        <f aca="true">IF(Équipe!B23&lt;&gt;0,RANK(AF21,$AF$1:INDIRECT("$AF$"&amp;0+COUNTA(AE$1:AE$50)+1-COUNTBLANK(AE$1:AE$50))),"")</f>
        <v/>
      </c>
      <c r="AH21" s="26"/>
      <c r="AI21" s="26"/>
      <c r="AJ21" s="26" t="str">
        <f aca="false">IF(AND(Y23&lt;&gt;0,Y23&lt;&gt;""),Y23,"")</f>
        <v/>
      </c>
      <c r="AK21" s="26" t="str">
        <f aca="false">IF(AND(AA23&lt;&gt;0,AA23&lt;&gt;""),AA23,"")</f>
        <v/>
      </c>
      <c r="AL21" s="26" t="str">
        <f aca="true">IF(AND(AJ21&lt;&gt;"-",AJ21&lt;&gt;""),RAND(),"")</f>
        <v/>
      </c>
      <c r="AM21" s="26" t="str">
        <f aca="true">IF(AND(AJ21&lt;&gt;0,AJ21&lt;&gt;""),RANK(AL21,$AL$1:INDIRECT("$AL$"&amp;0+COUNTA(AJ$1:AJ$50)+1-COUNTBLANK(AJ$1:AJ$50))),"")</f>
        <v/>
      </c>
      <c r="AN21" s="26"/>
    </row>
    <row r="22" customFormat="false" ht="31.8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3</v>
      </c>
      <c r="B22" s="35"/>
      <c r="C22" s="36"/>
      <c r="D22" s="35"/>
      <c r="E22" s="36"/>
      <c r="F22" s="35"/>
      <c r="G22" s="36"/>
      <c r="H22" s="35"/>
      <c r="I22" s="36"/>
      <c r="J22" s="37"/>
      <c r="K22" s="37"/>
      <c r="M22" s="33" t="str">
        <f aca="false">IF(ROW(M22)&lt;=QUOTIENT(COUNTA($AJ$1:$AJ$50)-COUNTBLANK($AJ$1:$AJ$50),2)+MOD(COUNTA($AJ$1:$AJ$50)-COUNTBLANK($AJ$1:$AJ$50),2)+3,IF(ROW(M22)&lt;&gt;4,M21+2,1),"")</f>
        <v/>
      </c>
      <c r="N22" s="41" t="str">
        <f aca="false">_xlfn.IFNA(INDEX($AJ$1:$AJ$50,MATCH(M22,$AM$1:$AM$50,0),1),"")</f>
        <v/>
      </c>
      <c r="O22" s="41" t="str">
        <f aca="false">_xlfn.IFNA(INDEX($AK$1:$AK$50,MATCH(M22,$AM$1:$AM$50,0),1),"")</f>
        <v/>
      </c>
      <c r="P22" s="41" t="str">
        <f aca="false">_xlfn.IFNA(INDEX(Équipe!$B$3:$B$52,MATCH(N22,Équipe!$A$3:$A$52,0),1),"")</f>
        <v/>
      </c>
      <c r="Q22" s="41" t="str">
        <f aca="false">_xlfn.IFNA(INDEX(Équipe!$B$3:$B$52,MATCH(O22,Équipe!$A$3:$A$52,0),1),"")</f>
        <v/>
      </c>
      <c r="R22" s="41" t="str">
        <f aca="false">_xlfn.IFNA(INDEX($AJ$1:$AJ$50,MATCH(V22,$AM$1:$AM$50,0),1),"")</f>
        <v/>
      </c>
      <c r="S22" s="41" t="str">
        <f aca="false">_xlfn.IFNA(INDEX($AK$1:$AK$50,MATCH(V22,$AM$1:$AM$50,0),1),"")</f>
        <v/>
      </c>
      <c r="T22" s="41" t="str">
        <f aca="false">_xlfn.IFNA(INDEX(Équipe!$B$3:$B$52,MATCH(R22,Équipe!$A$3:$A$52,0),1),"")</f>
        <v/>
      </c>
      <c r="U22" s="41" t="str">
        <f aca="false">_xlfn.IFNA(INDEX(Équipe!$B$3:$B$52,MATCH(S22,Équipe!$A$3:$A$52,0),1),"")</f>
        <v/>
      </c>
      <c r="V22" s="33" t="str">
        <f aca="false">IF(ROW(V22)&lt;=QUOTIENT(COUNTA($AJ$1:$AJ$50)-COUNTBLANK($AJ$1:$AJ$50),2)+MOD(COUNTA($AJ$1:$AJ$50)-COUNTBLANK($AJ$1:$AJ$50),2)+3,M22+1,"")</f>
        <v/>
      </c>
      <c r="X22" s="33" t="str">
        <f aca="false">IF(ROW(X22)&lt;=QUOTIENT(COUNTA($AE$1:$AE$50)-COUNTBLANK($AE$1:$AE$50),2)+MOD(COUNTA($AE$1:$AE$50)-COUNTBLANK($AE$1:$AE$50),2)+2,IF(ROW(X22)&lt;&gt;3,X21+2,1),"")</f>
        <v/>
      </c>
      <c r="Y22" s="40" t="str">
        <f aca="false">_xlfn.IFNA(INDEX($AE$1:$AE$50,MATCH(X22,$AG$1:$AG$50,0),1),"")</f>
        <v/>
      </c>
      <c r="Z22" s="40" t="str">
        <f aca="false">_xlfn.IFNA(INDEX(Équipe!$B$3:$B$52,MATCH(Y22,Équipe!$A$3:$A$52,0),1),"")</f>
        <v/>
      </c>
      <c r="AA22" s="40" t="str">
        <f aca="false">_xlfn.IFNA(INDEX($AE$1:$AE$50,MATCH(AC22,$AG$1:$AG$50,0),1),"")</f>
        <v/>
      </c>
      <c r="AB22" s="40" t="str">
        <f aca="false">_xlfn.IFNA(INDEX(Équipe!$B$3:$B$52,MATCH(AA22,Équipe!$A$3:$A$52,0),1),"")</f>
        <v/>
      </c>
      <c r="AC22" s="33" t="str">
        <f aca="false">IF(ROW(AC22)&lt;=QUOTIENT(COUNTA($AE$1:$AE$50)-COUNTBLANK($AE$1:$AE$50),2)+MOD(COUNTA($AE$1:$AE$50)-COUNTBLANK($AE$1:$AE$50),2)+2,X22+1,"")</f>
        <v/>
      </c>
      <c r="AD22" s="26"/>
      <c r="AE22" s="26" t="str">
        <f aca="false">IF(Équipe!B24&lt;&gt;0,Équipe!A24,"")</f>
        <v/>
      </c>
      <c r="AF22" s="26" t="str">
        <f aca="true">IF(Équipe!B24&lt;&gt;0,RAND(),"")</f>
        <v/>
      </c>
      <c r="AG22" s="26" t="str">
        <f aca="true">IF(Équipe!B24&lt;&gt;0,RANK(AF22,$AF$1:INDIRECT("$AF$"&amp;0+COUNTA(AE$1:AE$50)+1-COUNTBLANK(AE$1:AE$50))),"")</f>
        <v/>
      </c>
      <c r="AH22" s="26"/>
      <c r="AI22" s="26"/>
      <c r="AJ22" s="26" t="str">
        <f aca="false">IF(AND(Y24&lt;&gt;0,Y24&lt;&gt;""),Y24,"")</f>
        <v/>
      </c>
      <c r="AK22" s="26" t="str">
        <f aca="false">IF(AND(AA24&lt;&gt;0,AA24&lt;&gt;""),AA24,"")</f>
        <v/>
      </c>
      <c r="AL22" s="26" t="str">
        <f aca="true">IF(AND(AJ22&lt;&gt;"-",AJ22&lt;&gt;""),RAND(),"")</f>
        <v/>
      </c>
      <c r="AM22" s="26" t="str">
        <f aca="true">IF(AND(AJ22&lt;&gt;0,AJ22&lt;&gt;""),RANK(AL22,$AL$1:INDIRECT("$AL$"&amp;0+COUNTA(AJ$1:AJ$50)+1-COUNTBLANK(AJ$1:AJ$50))),"")</f>
        <v/>
      </c>
      <c r="AN22" s="26"/>
    </row>
    <row r="23" customFormat="false" ht="31.8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4</v>
      </c>
      <c r="B23" s="35"/>
      <c r="C23" s="36"/>
      <c r="D23" s="35"/>
      <c r="E23" s="36"/>
      <c r="F23" s="35"/>
      <c r="G23" s="36"/>
      <c r="H23" s="35"/>
      <c r="I23" s="36"/>
      <c r="J23" s="37"/>
      <c r="K23" s="37"/>
      <c r="M23" s="33" t="str">
        <f aca="false">IF(ROW(M23)&lt;=QUOTIENT(COUNTA($AJ$1:$AJ$50)-COUNTBLANK($AJ$1:$AJ$50),2)+MOD(COUNTA($AJ$1:$AJ$50)-COUNTBLANK($AJ$1:$AJ$50),2)+3,IF(ROW(M23)&lt;&gt;4,M22+2,1),"")</f>
        <v/>
      </c>
      <c r="N23" s="41" t="str">
        <f aca="false">_xlfn.IFNA(INDEX($AJ$1:$AJ$50,MATCH(M23,$AM$1:$AM$50,0),1),"")</f>
        <v/>
      </c>
      <c r="O23" s="41" t="str">
        <f aca="false">_xlfn.IFNA(INDEX($AK$1:$AK$50,MATCH(M23,$AM$1:$AM$50,0),1),"")</f>
        <v/>
      </c>
      <c r="P23" s="41" t="str">
        <f aca="false">_xlfn.IFNA(INDEX(Équipe!$B$3:$B$52,MATCH(N23,Équipe!$A$3:$A$52,0),1),"")</f>
        <v/>
      </c>
      <c r="Q23" s="41" t="str">
        <f aca="false">_xlfn.IFNA(INDEX(Équipe!$B$3:$B$52,MATCH(O23,Équipe!$A$3:$A$52,0),1),"")</f>
        <v/>
      </c>
      <c r="R23" s="41" t="str">
        <f aca="false">_xlfn.IFNA(INDEX($AJ$1:$AJ$50,MATCH(V23,$AM$1:$AM$50,0),1),"")</f>
        <v/>
      </c>
      <c r="S23" s="41" t="str">
        <f aca="false">_xlfn.IFNA(INDEX($AK$1:$AK$50,MATCH(V23,$AM$1:$AM$50,0),1),"")</f>
        <v/>
      </c>
      <c r="T23" s="41" t="str">
        <f aca="false">_xlfn.IFNA(INDEX(Équipe!$B$3:$B$52,MATCH(R23,Équipe!$A$3:$A$52,0),1),"")</f>
        <v/>
      </c>
      <c r="U23" s="41" t="str">
        <f aca="false">_xlfn.IFNA(INDEX(Équipe!$B$3:$B$52,MATCH(S23,Équipe!$A$3:$A$52,0),1),"")</f>
        <v/>
      </c>
      <c r="V23" s="33" t="str">
        <f aca="false">IF(ROW(V23)&lt;=QUOTIENT(COUNTA($AJ$1:$AJ$50)-COUNTBLANK($AJ$1:$AJ$50),2)+MOD(COUNTA($AJ$1:$AJ$50)-COUNTBLANK($AJ$1:$AJ$50),2)+3,M23+1,"")</f>
        <v/>
      </c>
      <c r="X23" s="33" t="str">
        <f aca="false">IF(ROW(X23)&lt;=QUOTIENT(COUNTA($AE$1:$AE$50)-COUNTBLANK($AE$1:$AE$50),2)+MOD(COUNTA($AE$1:$AE$50)-COUNTBLANK($AE$1:$AE$50),2)+2,IF(ROW(X23)&lt;&gt;3,X22+2,1),"")</f>
        <v/>
      </c>
      <c r="Y23" s="40" t="str">
        <f aca="false">_xlfn.IFNA(INDEX($AE$1:$AE$50,MATCH(X23,$AG$1:$AG$50,0),1),"")</f>
        <v/>
      </c>
      <c r="Z23" s="40" t="str">
        <f aca="false">_xlfn.IFNA(INDEX(Équipe!$B$3:$B$52,MATCH(Y23,Équipe!$A$3:$A$52,0),1),"")</f>
        <v/>
      </c>
      <c r="AA23" s="40" t="str">
        <f aca="false">_xlfn.IFNA(INDEX($AE$1:$AE$50,MATCH(AC23,$AG$1:$AG$50,0),1),"")</f>
        <v/>
      </c>
      <c r="AB23" s="40" t="str">
        <f aca="false">_xlfn.IFNA(INDEX(Équipe!$B$3:$B$52,MATCH(AA23,Équipe!$A$3:$A$52,0),1),"")</f>
        <v/>
      </c>
      <c r="AC23" s="33" t="str">
        <f aca="false">IF(ROW(AC23)&lt;=QUOTIENT(COUNTA($AE$1:$AE$50)-COUNTBLANK($AE$1:$AE$50),2)+MOD(COUNTA($AE$1:$AE$50)-COUNTBLANK($AE$1:$AE$50),2)+2,X23+1,"")</f>
        <v/>
      </c>
      <c r="AD23" s="26"/>
      <c r="AE23" s="26" t="str">
        <f aca="false">IF(Équipe!B25&lt;&gt;0,Équipe!A25,"")</f>
        <v/>
      </c>
      <c r="AF23" s="26" t="str">
        <f aca="true">IF(Équipe!B25&lt;&gt;0,RAND(),"")</f>
        <v/>
      </c>
      <c r="AG23" s="26" t="str">
        <f aca="true">IF(Équipe!B25&lt;&gt;0,RANK(AF23,$AF$1:INDIRECT("$AF$"&amp;0+COUNTA(AE$1:AE$50)+1-COUNTBLANK(AE$1:AE$50))),"")</f>
        <v/>
      </c>
      <c r="AH23" s="26"/>
      <c r="AI23" s="26"/>
      <c r="AJ23" s="26" t="str">
        <f aca="false">IF(AND(Y25&lt;&gt;0,Y25&lt;&gt;""),Y25,"")</f>
        <v/>
      </c>
      <c r="AK23" s="26" t="str">
        <f aca="false">IF(AND(AA25&lt;&gt;0,AA25&lt;&gt;""),AA25,"")</f>
        <v/>
      </c>
      <c r="AL23" s="26" t="str">
        <f aca="true">IF(AND(AJ23&lt;&gt;"-",AJ23&lt;&gt;""),RAND(),"")</f>
        <v/>
      </c>
      <c r="AM23" s="26" t="str">
        <f aca="true">IF(AND(AJ23&lt;&gt;0,AJ23&lt;&gt;""),RANK(AL23,$AL$1:INDIRECT("$AL$"&amp;0+COUNTA(AJ$1:AJ$50)+1-COUNTBLANK(AJ$1:AJ$50))),"")</f>
        <v/>
      </c>
      <c r="AN23" s="26"/>
    </row>
    <row r="24" customFormat="false" ht="31.8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5</v>
      </c>
      <c r="B24" s="35"/>
      <c r="C24" s="36"/>
      <c r="D24" s="35"/>
      <c r="E24" s="36"/>
      <c r="F24" s="35"/>
      <c r="G24" s="36"/>
      <c r="H24" s="35"/>
      <c r="I24" s="36"/>
      <c r="J24" s="37"/>
      <c r="K24" s="37"/>
      <c r="M24" s="33" t="str">
        <f aca="false">IF(ROW(M24)&lt;=QUOTIENT(COUNTA($AJ$1:$AJ$50)-COUNTBLANK($AJ$1:$AJ$50),2)+MOD(COUNTA($AJ$1:$AJ$50)-COUNTBLANK($AJ$1:$AJ$50),2)+3,IF(ROW(M24)&lt;&gt;4,M23+2,1),"")</f>
        <v/>
      </c>
      <c r="N24" s="41" t="str">
        <f aca="false">_xlfn.IFNA(INDEX($AJ$1:$AJ$50,MATCH(M24,$AM$1:$AM$50,0),1),"")</f>
        <v/>
      </c>
      <c r="O24" s="41" t="str">
        <f aca="false">_xlfn.IFNA(INDEX($AK$1:$AK$50,MATCH(M24,$AM$1:$AM$50,0),1),"")</f>
        <v/>
      </c>
      <c r="P24" s="41" t="str">
        <f aca="false">_xlfn.IFNA(INDEX(Équipe!$B$3:$B$52,MATCH(N24,Équipe!$A$3:$A$52,0),1),"")</f>
        <v/>
      </c>
      <c r="Q24" s="41" t="str">
        <f aca="false">_xlfn.IFNA(INDEX(Équipe!$B$3:$B$52,MATCH(O24,Équipe!$A$3:$A$52,0),1),"")</f>
        <v/>
      </c>
      <c r="R24" s="41" t="str">
        <f aca="false">_xlfn.IFNA(INDEX($AJ$1:$AJ$50,MATCH(V24,$AM$1:$AM$50,0),1),"")</f>
        <v/>
      </c>
      <c r="S24" s="41" t="str">
        <f aca="false">_xlfn.IFNA(INDEX($AK$1:$AK$50,MATCH(V24,$AM$1:$AM$50,0),1),"")</f>
        <v/>
      </c>
      <c r="T24" s="41" t="str">
        <f aca="false">_xlfn.IFNA(INDEX(Équipe!$B$3:$B$52,MATCH(R24,Équipe!$A$3:$A$52,0),1),"")</f>
        <v/>
      </c>
      <c r="U24" s="41" t="str">
        <f aca="false">_xlfn.IFNA(INDEX(Équipe!$B$3:$B$52,MATCH(S24,Équipe!$A$3:$A$52,0),1),"")</f>
        <v/>
      </c>
      <c r="V24" s="33" t="str">
        <f aca="false">IF(ROW(V24)&lt;=QUOTIENT(COUNTA($AJ$1:$AJ$50)-COUNTBLANK($AJ$1:$AJ$50),2)+MOD(COUNTA($AJ$1:$AJ$50)-COUNTBLANK($AJ$1:$AJ$50),2)+3,M24+1,"")</f>
        <v/>
      </c>
      <c r="X24" s="33" t="str">
        <f aca="false">IF(ROW(X24)&lt;=QUOTIENT(COUNTA($AE$1:$AE$50)-COUNTBLANK($AE$1:$AE$50),2)+MOD(COUNTA($AE$1:$AE$50)-COUNTBLANK($AE$1:$AE$50),2)+2,IF(ROW(X24)&lt;&gt;3,X23+2,1),"")</f>
        <v/>
      </c>
      <c r="Y24" s="40" t="str">
        <f aca="false">_xlfn.IFNA(INDEX($AE$1:$AE$50,MATCH(X24,$AG$1:$AG$50,0),1),"")</f>
        <v/>
      </c>
      <c r="Z24" s="40" t="str">
        <f aca="false">_xlfn.IFNA(INDEX(Équipe!$B$3:$B$52,MATCH(Y24,Équipe!$A$3:$A$52,0),1),"")</f>
        <v/>
      </c>
      <c r="AA24" s="40" t="str">
        <f aca="false">_xlfn.IFNA(INDEX($AE$1:$AE$50,MATCH(AC24,$AG$1:$AG$50,0),1),"")</f>
        <v/>
      </c>
      <c r="AB24" s="40" t="str">
        <f aca="false">_xlfn.IFNA(INDEX(Équipe!$B$3:$B$52,MATCH(AA24,Équipe!$A$3:$A$52,0),1),"")</f>
        <v/>
      </c>
      <c r="AC24" s="33" t="str">
        <f aca="false">IF(ROW(AC24)&lt;=QUOTIENT(COUNTA($AE$1:$AE$50)-COUNTBLANK($AE$1:$AE$50),2)+MOD(COUNTA($AE$1:$AE$50)-COUNTBLANK($AE$1:$AE$50),2)+2,X24+1,"")</f>
        <v/>
      </c>
      <c r="AD24" s="26"/>
      <c r="AE24" s="26" t="str">
        <f aca="false">IF(Équipe!B26&lt;&gt;0,Équipe!A26,"")</f>
        <v/>
      </c>
      <c r="AF24" s="26" t="str">
        <f aca="true">IF(Équipe!B26&lt;&gt;0,RAND(),"")</f>
        <v/>
      </c>
      <c r="AG24" s="26" t="str">
        <f aca="true">IF(Équipe!B26&lt;&gt;0,RANK(AF24,$AF$1:INDIRECT("$AF$"&amp;0+COUNTA(AE$1:AE$50)+1-COUNTBLANK(AE$1:AE$50))),"")</f>
        <v/>
      </c>
      <c r="AH24" s="26"/>
      <c r="AI24" s="26"/>
      <c r="AJ24" s="26" t="str">
        <f aca="false">IF(AND(Y26&lt;&gt;0,Y26&lt;&gt;""),Y26,"")</f>
        <v/>
      </c>
      <c r="AK24" s="26" t="str">
        <f aca="false">IF(AND(AA26&lt;&gt;0,AA26&lt;&gt;""),AA26,"")</f>
        <v/>
      </c>
      <c r="AL24" s="26" t="str">
        <f aca="true">IF(AND(AJ24&lt;&gt;"-",AJ24&lt;&gt;""),RAND(),"")</f>
        <v/>
      </c>
      <c r="AM24" s="26" t="str">
        <f aca="true">IF(AND(AJ24&lt;&gt;0,AJ24&lt;&gt;""),RANK(AL24,$AL$1:INDIRECT("$AL$"&amp;0+COUNTA(AJ$1:AJ$50)+1-COUNTBLANK(AJ$1:AJ$50))),"")</f>
        <v/>
      </c>
      <c r="AN24" s="26"/>
    </row>
    <row r="25" customFormat="false" ht="31.8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6</v>
      </c>
      <c r="B25" s="35"/>
      <c r="C25" s="36"/>
      <c r="D25" s="35"/>
      <c r="E25" s="36"/>
      <c r="F25" s="35"/>
      <c r="G25" s="36"/>
      <c r="H25" s="35"/>
      <c r="I25" s="36"/>
      <c r="J25" s="37"/>
      <c r="K25" s="37"/>
      <c r="M25" s="33" t="str">
        <f aca="false">IF(ROW(M25)&lt;=QUOTIENT(COUNTA($AJ$1:$AJ$50)-COUNTBLANK($AJ$1:$AJ$50),2)+MOD(COUNTA($AJ$1:$AJ$50)-COUNTBLANK($AJ$1:$AJ$50),2)+3,IF(ROW(M25)&lt;&gt;4,M24+2,1),"")</f>
        <v/>
      </c>
      <c r="N25" s="41" t="str">
        <f aca="false">_xlfn.IFNA(INDEX($AJ$1:$AJ$50,MATCH(M25,$AM$1:$AM$50,0),1),"")</f>
        <v/>
      </c>
      <c r="O25" s="41" t="str">
        <f aca="false">_xlfn.IFNA(INDEX($AK$1:$AK$50,MATCH(M25,$AM$1:$AM$50,0),1),"")</f>
        <v/>
      </c>
      <c r="P25" s="41" t="str">
        <f aca="false">_xlfn.IFNA(INDEX(Équipe!$B$3:$B$52,MATCH(N25,Équipe!$A$3:$A$52,0),1),"")</f>
        <v/>
      </c>
      <c r="Q25" s="41" t="str">
        <f aca="false">_xlfn.IFNA(INDEX(Équipe!$B$3:$B$52,MATCH(O25,Équipe!$A$3:$A$52,0),1),"")</f>
        <v/>
      </c>
      <c r="R25" s="41" t="str">
        <f aca="false">_xlfn.IFNA(INDEX($AJ$1:$AJ$50,MATCH(V25,$AM$1:$AM$50,0),1),"")</f>
        <v/>
      </c>
      <c r="S25" s="41" t="str">
        <f aca="false">_xlfn.IFNA(INDEX($AK$1:$AK$50,MATCH(V25,$AM$1:$AM$50,0),1),"")</f>
        <v/>
      </c>
      <c r="T25" s="41" t="str">
        <f aca="false">_xlfn.IFNA(INDEX(Équipe!$B$3:$B$52,MATCH(R25,Équipe!$A$3:$A$52,0),1),"")</f>
        <v/>
      </c>
      <c r="U25" s="41" t="str">
        <f aca="false">_xlfn.IFNA(INDEX(Équipe!$B$3:$B$52,MATCH(S25,Équipe!$A$3:$A$52,0),1),"")</f>
        <v/>
      </c>
      <c r="V25" s="33" t="str">
        <f aca="false">IF(ROW(V25)&lt;=QUOTIENT(COUNTA($AJ$1:$AJ$50)-COUNTBLANK($AJ$1:$AJ$50),2)+MOD(COUNTA($AJ$1:$AJ$50)-COUNTBLANK($AJ$1:$AJ$50),2)+3,M25+1,"")</f>
        <v/>
      </c>
      <c r="X25" s="33" t="str">
        <f aca="false">IF(ROW(X25)&lt;=QUOTIENT(COUNTA($AE$1:$AE$50)-COUNTBLANK($AE$1:$AE$50),2)+MOD(COUNTA($AE$1:$AE$50)-COUNTBLANK($AE$1:$AE$50),2)+2,IF(ROW(X25)&lt;&gt;3,X24+2,1),"")</f>
        <v/>
      </c>
      <c r="Y25" s="40" t="str">
        <f aca="false">_xlfn.IFNA(INDEX($AE$1:$AE$50,MATCH(X25,$AG$1:$AG$50,0),1),"")</f>
        <v/>
      </c>
      <c r="Z25" s="40" t="str">
        <f aca="false">_xlfn.IFNA(INDEX(Équipe!$B$3:$B$52,MATCH(Y25,Équipe!$A$3:$A$52,0),1),"")</f>
        <v/>
      </c>
      <c r="AA25" s="40" t="str">
        <f aca="false">_xlfn.IFNA(INDEX($AE$1:$AE$50,MATCH(AC25,$AG$1:$AG$50,0),1),"")</f>
        <v/>
      </c>
      <c r="AB25" s="40" t="str">
        <f aca="false">_xlfn.IFNA(INDEX(Équipe!$B$3:$B$52,MATCH(AA25,Équipe!$A$3:$A$52,0),1),"")</f>
        <v/>
      </c>
      <c r="AC25" s="33" t="str">
        <f aca="false">IF(ROW(AC25)&lt;=QUOTIENT(COUNTA($AE$1:$AE$50)-COUNTBLANK($AE$1:$AE$50),2)+MOD(COUNTA($AE$1:$AE$50)-COUNTBLANK($AE$1:$AE$50),2)+2,X25+1,"")</f>
        <v/>
      </c>
      <c r="AD25" s="26"/>
      <c r="AE25" s="26" t="str">
        <f aca="false">IF(Équipe!B27&lt;&gt;0,Équipe!A27,"")</f>
        <v/>
      </c>
      <c r="AF25" s="26" t="str">
        <f aca="true">IF(Équipe!B27&lt;&gt;0,RAND(),"")</f>
        <v/>
      </c>
      <c r="AG25" s="26" t="str">
        <f aca="true">IF(Équipe!B27&lt;&gt;0,RANK(AF25,$AF$1:INDIRECT("$AF$"&amp;0+COUNTA(AE$1:AE$50)+1-COUNTBLANK(AE$1:AE$50))),"")</f>
        <v/>
      </c>
      <c r="AH25" s="26"/>
      <c r="AI25" s="26"/>
      <c r="AJ25" s="26" t="str">
        <f aca="false">IF(AND(Y27&lt;&gt;0,Y27&lt;&gt;""),Y27,"")</f>
        <v/>
      </c>
      <c r="AK25" s="26" t="str">
        <f aca="false">IF(AND(AA27&lt;&gt;0,AA27&lt;&gt;""),AA27,"")</f>
        <v/>
      </c>
      <c r="AL25" s="26" t="str">
        <f aca="true">IF(AND(AJ25&lt;&gt;"-",AJ25&lt;&gt;""),RAND(),"")</f>
        <v/>
      </c>
      <c r="AM25" s="26" t="str">
        <f aca="true">IF(AND(AJ25&lt;&gt;0,AJ25&lt;&gt;""),RANK(AL25,$AL$1:INDIRECT("$AL$"&amp;0+COUNTA(AJ$1:AJ$50)+1-COUNTBLANK(AJ$1:AJ$50))),"")</f>
        <v/>
      </c>
      <c r="AN25" s="26"/>
    </row>
    <row r="26" customFormat="false" ht="31.8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7</v>
      </c>
      <c r="B26" s="35"/>
      <c r="C26" s="36"/>
      <c r="D26" s="35"/>
      <c r="E26" s="36"/>
      <c r="F26" s="35"/>
      <c r="G26" s="36"/>
      <c r="H26" s="35"/>
      <c r="I26" s="36"/>
      <c r="J26" s="37"/>
      <c r="K26" s="37"/>
      <c r="M26" s="33" t="str">
        <f aca="false">IF(ROW(M26)&lt;=QUOTIENT(COUNTA($AJ$1:$AJ$50)-COUNTBLANK($AJ$1:$AJ$50),2)+MOD(COUNTA($AJ$1:$AJ$50)-COUNTBLANK($AJ$1:$AJ$50),2)+3,IF(ROW(M26)&lt;&gt;4,M25+2,1),"")</f>
        <v/>
      </c>
      <c r="N26" s="41" t="str">
        <f aca="false">_xlfn.IFNA(INDEX($AJ$1:$AJ$50,MATCH(M26,$AM$1:$AM$50,0),1),"")</f>
        <v/>
      </c>
      <c r="O26" s="41" t="str">
        <f aca="false">_xlfn.IFNA(INDEX($AK$1:$AK$50,MATCH(M26,$AM$1:$AM$50,0),1),"")</f>
        <v/>
      </c>
      <c r="P26" s="41" t="str">
        <f aca="false">_xlfn.IFNA(INDEX(Équipe!$B$3:$B$52,MATCH(N26,Équipe!$A$3:$A$52,0),1),"")</f>
        <v/>
      </c>
      <c r="Q26" s="41" t="str">
        <f aca="false">_xlfn.IFNA(INDEX(Équipe!$B$3:$B$52,MATCH(O26,Équipe!$A$3:$A$52,0),1),"")</f>
        <v/>
      </c>
      <c r="R26" s="41" t="str">
        <f aca="false">_xlfn.IFNA(INDEX($AJ$1:$AJ$50,MATCH(V26,$AM$1:$AM$50,0),1),"")</f>
        <v/>
      </c>
      <c r="S26" s="41" t="str">
        <f aca="false">_xlfn.IFNA(INDEX($AK$1:$AK$50,MATCH(V26,$AM$1:$AM$50,0),1),"")</f>
        <v/>
      </c>
      <c r="T26" s="41" t="str">
        <f aca="false">_xlfn.IFNA(INDEX(Équipe!$B$3:$B$52,MATCH(R26,Équipe!$A$3:$A$52,0),1),"")</f>
        <v/>
      </c>
      <c r="U26" s="41" t="str">
        <f aca="false">_xlfn.IFNA(INDEX(Équipe!$B$3:$B$52,MATCH(S26,Équipe!$A$3:$A$52,0),1),"")</f>
        <v/>
      </c>
      <c r="V26" s="33" t="str">
        <f aca="false">IF(ROW(V26)&lt;=QUOTIENT(COUNTA($AJ$1:$AJ$50)-COUNTBLANK($AJ$1:$AJ$50),2)+MOD(COUNTA($AJ$1:$AJ$50)-COUNTBLANK($AJ$1:$AJ$50),2)+3,M26+1,"")</f>
        <v/>
      </c>
      <c r="X26" s="33" t="str">
        <f aca="false">IF(ROW(X26)&lt;=QUOTIENT(COUNTA($AE$1:$AE$50)-COUNTBLANK($AE$1:$AE$50),2)+MOD(COUNTA($AE$1:$AE$50)-COUNTBLANK($AE$1:$AE$50),2)+2,IF(ROW(X26)&lt;&gt;3,X25+2,1),"")</f>
        <v/>
      </c>
      <c r="Y26" s="40" t="str">
        <f aca="false">_xlfn.IFNA(INDEX($AE$1:$AE$50,MATCH(X26,$AG$1:$AG$50,0),1),"")</f>
        <v/>
      </c>
      <c r="Z26" s="40" t="str">
        <f aca="false">_xlfn.IFNA(INDEX(Équipe!$B$3:$B$52,MATCH(Y26,Équipe!$A$3:$A$52,0),1),"")</f>
        <v/>
      </c>
      <c r="AA26" s="40" t="str">
        <f aca="false">_xlfn.IFNA(INDEX($AE$1:$AE$50,MATCH(AC26,$AG$1:$AG$50,0),1),"")</f>
        <v/>
      </c>
      <c r="AB26" s="40" t="str">
        <f aca="false">_xlfn.IFNA(INDEX(Équipe!$B$3:$B$52,MATCH(AA26,Équipe!$A$3:$A$52,0),1),"")</f>
        <v/>
      </c>
      <c r="AC26" s="33" t="str">
        <f aca="false">IF(ROW(AC26)&lt;=QUOTIENT(COUNTA($AE$1:$AE$50)-COUNTBLANK($AE$1:$AE$50),2)+MOD(COUNTA($AE$1:$AE$50)-COUNTBLANK($AE$1:$AE$50),2)+2,X26+1,"")</f>
        <v/>
      </c>
      <c r="AD26" s="26"/>
      <c r="AE26" s="26" t="str">
        <f aca="false">IF(Équipe!B28&lt;&gt;0,Équipe!A28,"")</f>
        <v/>
      </c>
      <c r="AF26" s="26" t="str">
        <f aca="true">IF(Équipe!B28&lt;&gt;0,RAND(),"")</f>
        <v/>
      </c>
      <c r="AG26" s="26" t="str">
        <f aca="true">IF(Équipe!B28&lt;&gt;0,RANK(AF26,$AF$1:INDIRECT("$AF$"&amp;0+COUNTA(AE$1:AE$50)+1-COUNTBLANK(AE$1:AE$50))),"")</f>
        <v/>
      </c>
      <c r="AH26" s="26"/>
      <c r="AI26" s="26"/>
      <c r="AJ26" s="26" t="str">
        <f aca="false">IF(AND(Y28&lt;&gt;0,Y28&lt;&gt;""),Y28,"")</f>
        <v/>
      </c>
      <c r="AK26" s="26" t="str">
        <f aca="false">IF(AND(AA28&lt;&gt;0,AA28&lt;&gt;""),AA28,"")</f>
        <v/>
      </c>
      <c r="AL26" s="26" t="str">
        <f aca="true">IF(AND(AJ26&lt;&gt;"-",AJ26&lt;&gt;""),RAND(),"")</f>
        <v/>
      </c>
      <c r="AM26" s="26" t="str">
        <f aca="true">IF(AND(AJ26&lt;&gt;0,AJ26&lt;&gt;""),RANK(AL26,$AL$1:INDIRECT("$AL$"&amp;0+COUNTA(AJ$1:AJ$50)+1-COUNTBLANK(AJ$1:AJ$50))),"")</f>
        <v/>
      </c>
      <c r="AN26" s="26"/>
    </row>
    <row r="27" customFormat="false" ht="31.8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8</v>
      </c>
      <c r="B27" s="35"/>
      <c r="C27" s="36"/>
      <c r="D27" s="35"/>
      <c r="E27" s="36"/>
      <c r="F27" s="35"/>
      <c r="G27" s="36"/>
      <c r="H27" s="35"/>
      <c r="I27" s="36"/>
      <c r="J27" s="37"/>
      <c r="K27" s="37"/>
      <c r="M27" s="33" t="str">
        <f aca="false">IF(ROW(M27)&lt;=QUOTIENT(COUNTA($AJ$1:$AJ$50)-COUNTBLANK($AJ$1:$AJ$50),2)+MOD(COUNTA($AJ$1:$AJ$50)-COUNTBLANK($AJ$1:$AJ$50),2)+3,IF(ROW(M27)&lt;&gt;4,M26+2,1),"")</f>
        <v/>
      </c>
      <c r="N27" s="41" t="str">
        <f aca="false">_xlfn.IFNA(INDEX($AJ$1:$AJ$50,MATCH(M27,$AM$1:$AM$50,0),1),"")</f>
        <v/>
      </c>
      <c r="O27" s="41" t="str">
        <f aca="false">_xlfn.IFNA(INDEX($AK$1:$AK$50,MATCH(M27,$AM$1:$AM$50,0),1),"")</f>
        <v/>
      </c>
      <c r="P27" s="41" t="str">
        <f aca="false">_xlfn.IFNA(INDEX(Équipe!$B$3:$B$52,MATCH(N27,Équipe!$A$3:$A$52,0),1),"")</f>
        <v/>
      </c>
      <c r="Q27" s="41" t="str">
        <f aca="false">_xlfn.IFNA(INDEX(Équipe!$B$3:$B$52,MATCH(O27,Équipe!$A$3:$A$52,0),1),"")</f>
        <v/>
      </c>
      <c r="R27" s="41" t="str">
        <f aca="false">_xlfn.IFNA(INDEX($AJ$1:$AJ$50,MATCH(V27,$AM$1:$AM$50,0),1),"")</f>
        <v/>
      </c>
      <c r="S27" s="41" t="str">
        <f aca="false">_xlfn.IFNA(INDEX($AK$1:$AK$50,MATCH(V27,$AM$1:$AM$50,0),1),"")</f>
        <v/>
      </c>
      <c r="T27" s="41" t="str">
        <f aca="false">_xlfn.IFNA(INDEX(Équipe!$B$3:$B$52,MATCH(R27,Équipe!$A$3:$A$52,0),1),"")</f>
        <v/>
      </c>
      <c r="U27" s="41" t="str">
        <f aca="false">_xlfn.IFNA(INDEX(Équipe!$B$3:$B$52,MATCH(S27,Équipe!$A$3:$A$52,0),1),"")</f>
        <v/>
      </c>
      <c r="V27" s="33" t="str">
        <f aca="false">IF(ROW(V27)&lt;=QUOTIENT(COUNTA($AJ$1:$AJ$50)-COUNTBLANK($AJ$1:$AJ$50),2)+MOD(COUNTA($AJ$1:$AJ$50)-COUNTBLANK($AJ$1:$AJ$50),2)+3,M27+1,"")</f>
        <v/>
      </c>
      <c r="X27" s="1"/>
      <c r="Y27" s="40"/>
      <c r="Z27" s="40"/>
      <c r="AA27" s="40"/>
      <c r="AB27" s="40"/>
      <c r="AC27" s="1"/>
      <c r="AD27" s="26"/>
      <c r="AE27" s="26" t="str">
        <f aca="false">IF(Équipe!B29&lt;&gt;0,Équipe!A29,"")</f>
        <v/>
      </c>
      <c r="AF27" s="26" t="str">
        <f aca="true">IF(Équipe!B29&lt;&gt;0,RAND(),"")</f>
        <v/>
      </c>
      <c r="AG27" s="26" t="str">
        <f aca="true">IF(Équipe!B29&lt;&gt;0,RANK(AF27,$AF$1:INDIRECT("$AF$"&amp;0+COUNTA(AE$1:AE$50)+1-COUNTBLANK(AE$1:AE$50))),"")</f>
        <v/>
      </c>
      <c r="AH27" s="26"/>
      <c r="AI27" s="26"/>
      <c r="AJ27" s="26" t="str">
        <f aca="false">IF(AND(Y29&lt;&gt;0,Y29&lt;&gt;""),Y29,"")</f>
        <v/>
      </c>
      <c r="AK27" s="26" t="str">
        <f aca="false">IF(AND(AA29&lt;&gt;0,AA29&lt;&gt;""),AA29,"")</f>
        <v/>
      </c>
      <c r="AL27" s="26" t="str">
        <f aca="true">IF(AND(AJ27&lt;&gt;"-",AJ27&lt;&gt;""),RAND(),"")</f>
        <v/>
      </c>
      <c r="AM27" s="26" t="str">
        <f aca="true">IF(AND(AJ27&lt;&gt;0,AJ27&lt;&gt;""),RANK(AL27,$AL$1:INDIRECT("$AL$"&amp;0+COUNTA(AJ$1:AJ$50)+1-COUNTBLANK(AJ$1:AJ$50))),"")</f>
        <v/>
      </c>
      <c r="AN27" s="26"/>
    </row>
    <row r="28" customFormat="false" ht="31.8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9</v>
      </c>
      <c r="B28" s="35"/>
      <c r="C28" s="36"/>
      <c r="D28" s="35"/>
      <c r="E28" s="36"/>
      <c r="F28" s="35"/>
      <c r="G28" s="36"/>
      <c r="H28" s="35"/>
      <c r="I28" s="36"/>
      <c r="J28" s="37"/>
      <c r="K28" s="37"/>
      <c r="M28" s="33" t="str">
        <f aca="false">IF(ROW(M28)&lt;=QUOTIENT(COUNTA($AJ$1:$AJ$50)-COUNTBLANK($AJ$1:$AJ$50),2)+MOD(COUNTA($AJ$1:$AJ$50)-COUNTBLANK($AJ$1:$AJ$50),2)+3,IF(ROW(M28)&lt;&gt;4,M27+2,1),"")</f>
        <v/>
      </c>
      <c r="N28" s="41" t="str">
        <f aca="false">_xlfn.IFNA(INDEX($AJ$1:$AJ$50,MATCH(M28,$AM$1:$AM$50,0),1),"")</f>
        <v/>
      </c>
      <c r="O28" s="41" t="str">
        <f aca="false">_xlfn.IFNA(INDEX($AK$1:$AK$50,MATCH(M28,$AM$1:$AM$50,0),1),"")</f>
        <v/>
      </c>
      <c r="P28" s="41" t="str">
        <f aca="false">_xlfn.IFNA(INDEX(Équipe!$B$3:$B$52,MATCH(N28,Équipe!$A$3:$A$52,0),1),"")</f>
        <v/>
      </c>
      <c r="Q28" s="41" t="str">
        <f aca="false">_xlfn.IFNA(INDEX(Équipe!$B$3:$B$52,MATCH(O28,Équipe!$A$3:$A$52,0),1),"")</f>
        <v/>
      </c>
      <c r="R28" s="41" t="str">
        <f aca="false">_xlfn.IFNA(INDEX($AJ$1:$AJ$50,MATCH(V28,$AM$1:$AM$50,0),1),"")</f>
        <v/>
      </c>
      <c r="S28" s="41" t="str">
        <f aca="false">_xlfn.IFNA(INDEX($AK$1:$AK$50,MATCH(V28,$AM$1:$AM$50,0),1),"")</f>
        <v/>
      </c>
      <c r="T28" s="41" t="str">
        <f aca="false">_xlfn.IFNA(INDEX(Équipe!$B$3:$B$52,MATCH(R28,Équipe!$A$3:$A$52,0),1),"")</f>
        <v/>
      </c>
      <c r="U28" s="41" t="str">
        <f aca="false">_xlfn.IFNA(INDEX(Équipe!$B$3:$B$52,MATCH(S28,Équipe!$A$3:$A$52,0),1),"")</f>
        <v/>
      </c>
      <c r="V28" s="33" t="str">
        <f aca="false">IF(ROW(V28)&lt;=QUOTIENT(COUNTA($AJ$1:$AJ$50)-COUNTBLANK($AJ$1:$AJ$50),2)+MOD(COUNTA($AJ$1:$AJ$50)-COUNTBLANK($AJ$1:$AJ$50),2)+3,M28+1,"")</f>
        <v/>
      </c>
      <c r="X28" s="1"/>
      <c r="Y28" s="40"/>
      <c r="Z28" s="40"/>
      <c r="AA28" s="40"/>
      <c r="AB28" s="40"/>
      <c r="AC28" s="1"/>
      <c r="AD28" s="26"/>
      <c r="AE28" s="26" t="str">
        <f aca="false">IF(Équipe!B30&lt;&gt;0,Équipe!A30,"")</f>
        <v/>
      </c>
      <c r="AF28" s="26" t="str">
        <f aca="true">IF(Équipe!B30&lt;&gt;0,RAND(),"")</f>
        <v/>
      </c>
      <c r="AG28" s="26" t="str">
        <f aca="true">IF(Équipe!B30&lt;&gt;0,RANK(AF28,$AF$1:INDIRECT("$AF$"&amp;0+COUNTA(AE$1:AE$50)+1-COUNTBLANK(AE$1:AE$50))),"")</f>
        <v/>
      </c>
      <c r="AH28" s="26"/>
      <c r="AI28" s="26"/>
      <c r="AJ28" s="26" t="str">
        <f aca="false">IF(AND(Y30&lt;&gt;0,Y30&lt;&gt;""),Y30,"")</f>
        <v/>
      </c>
      <c r="AK28" s="26" t="str">
        <f aca="false">IF(AND(AA30&lt;&gt;0,AA30&lt;&gt;""),AA30,"")</f>
        <v/>
      </c>
      <c r="AL28" s="26" t="str">
        <f aca="true">IF(AND(AJ28&lt;&gt;"-",AJ28&lt;&gt;""),RAND(),"")</f>
        <v/>
      </c>
      <c r="AM28" s="26" t="str">
        <f aca="true">IF(AND(AJ28&lt;&gt;0,AJ28&lt;&gt;""),RANK(AL28,$AL$1:INDIRECT("$AL$"&amp;0+COUNTA(AJ$1:AJ$50)+1-COUNTBLANK(AJ$1:AJ$50))),"")</f>
        <v/>
      </c>
      <c r="AN28" s="26"/>
    </row>
    <row r="29" customFormat="false" ht="31.8" hidden="false" customHeight="true" outlineLevel="0" collapsed="false">
      <c r="D29" s="24"/>
      <c r="E29" s="24"/>
      <c r="F29" s="24"/>
      <c r="G29" s="24"/>
      <c r="H29" s="24"/>
      <c r="I29" s="24"/>
      <c r="J29" s="24"/>
      <c r="K29" s="24"/>
      <c r="M29" s="33" t="str">
        <f aca="false">IF(ROW(M29)&lt;=QUOTIENT(COUNTA($AJ$1:$AJ$50)-COUNTBLANK($AJ$1:$AJ$50),2)+MOD(COUNTA($AJ$1:$AJ$50)-COUNTBLANK($AJ$1:$AJ$50),2)+3,IF(ROW(M29)&lt;&gt;4,M28+2,1),"")</f>
        <v/>
      </c>
      <c r="N29" s="41" t="str">
        <f aca="false">_xlfn.IFNA(INDEX($AJ$1:$AJ$50,MATCH(M29,$AM$1:$AM$50,0),1),"")</f>
        <v/>
      </c>
      <c r="O29" s="41" t="str">
        <f aca="false">_xlfn.IFNA(INDEX($AK$1:$AK$50,MATCH(M29,$AM$1:$AM$50,0),1),"")</f>
        <v/>
      </c>
      <c r="P29" s="41" t="str">
        <f aca="false">_xlfn.IFNA(INDEX(Équipe!$B$3:$B$52,MATCH(N29,Équipe!$A$3:$A$52,0),1),"")</f>
        <v/>
      </c>
      <c r="Q29" s="41" t="str">
        <f aca="false">_xlfn.IFNA(INDEX(Équipe!$B$3:$B$52,MATCH(O29,Équipe!$A$3:$A$52,0),1),"")</f>
        <v/>
      </c>
      <c r="R29" s="41" t="str">
        <f aca="false">_xlfn.IFNA(INDEX($AJ$1:$AJ$50,MATCH(V29,$AM$1:$AM$50,0),1),"")</f>
        <v/>
      </c>
      <c r="S29" s="41" t="str">
        <f aca="false">_xlfn.IFNA(INDEX($AK$1:$AK$50,MATCH(V29,$AM$1:$AM$50,0),1),"")</f>
        <v/>
      </c>
      <c r="T29" s="41" t="str">
        <f aca="false">_xlfn.IFNA(INDEX(Équipe!$B$3:$B$52,MATCH(R29,Équipe!$A$3:$A$52,0),1),"")</f>
        <v/>
      </c>
      <c r="U29" s="41" t="str">
        <f aca="false">_xlfn.IFNA(INDEX(Équipe!$B$3:$B$52,MATCH(S29,Équipe!$A$3:$A$52,0),1),"")</f>
        <v/>
      </c>
      <c r="V29" s="33" t="str">
        <f aca="false">IF(ROW(V29)&lt;=QUOTIENT(COUNTA($AJ$1:$AJ$50)-COUNTBLANK($AJ$1:$AJ$50),2)+MOD(COUNTA($AJ$1:$AJ$50)-COUNTBLANK($AJ$1:$AJ$50),2)+3,M29+1,"")</f>
        <v/>
      </c>
      <c r="X29" s="1"/>
      <c r="Y29" s="40"/>
      <c r="Z29" s="40"/>
      <c r="AA29" s="40"/>
      <c r="AB29" s="40"/>
      <c r="AC29" s="1"/>
      <c r="AD29" s="26"/>
      <c r="AE29" s="26" t="str">
        <f aca="false">IF(Équipe!B31&lt;&gt;0,Équipe!A31,"")</f>
        <v/>
      </c>
      <c r="AF29" s="26" t="str">
        <f aca="true">IF(Équipe!B31&lt;&gt;0,RAND(),"")</f>
        <v/>
      </c>
      <c r="AG29" s="26" t="str">
        <f aca="true">IF(Équipe!B31&lt;&gt;0,RANK(AF29,$AF$1:INDIRECT("$AF$"&amp;0+COUNTA(AE$1:AE$50)+1-COUNTBLANK(AE$1:AE$50))),"")</f>
        <v/>
      </c>
      <c r="AH29" s="26"/>
      <c r="AI29" s="26"/>
      <c r="AJ29" s="26" t="str">
        <f aca="false">IF(AND(Y31&lt;&gt;0,Y31&lt;&gt;""),Y31,"")</f>
        <v/>
      </c>
      <c r="AK29" s="26" t="str">
        <f aca="false">IF(AND(AA31&lt;&gt;0,AA31&lt;&gt;""),AA31,"")</f>
        <v/>
      </c>
      <c r="AL29" s="26" t="str">
        <f aca="true">IF(AND(AJ29&lt;&gt;"-",AJ29&lt;&gt;""),RAND(),"")</f>
        <v/>
      </c>
      <c r="AM29" s="26" t="str">
        <f aca="true">IF(AND(AJ29&lt;&gt;0,AJ29&lt;&gt;""),RANK(AL29,$AL$1:INDIRECT("$AL$"&amp;0+COUNTA(AJ$1:AJ$50)+1-COUNTBLANK(AJ$1:AJ$50))),"")</f>
        <v/>
      </c>
      <c r="AN29" s="26"/>
    </row>
    <row r="30" customFormat="false" ht="31.8" hidden="false" customHeight="true" outlineLevel="0" collapsed="false">
      <c r="D30" s="24"/>
      <c r="E30" s="24"/>
      <c r="F30" s="24"/>
      <c r="G30" s="24"/>
      <c r="H30" s="24"/>
      <c r="I30" s="24"/>
      <c r="J30" s="24"/>
      <c r="K30" s="24"/>
      <c r="M30" s="33" t="str">
        <f aca="false">IF(ROW(M30)&lt;=QUOTIENT(COUNTA($AJ$1:$AJ$50)-COUNTBLANK($AJ$1:$AJ$50),2)+MOD(COUNTA($AJ$1:$AJ$50)-COUNTBLANK($AJ$1:$AJ$50),2)+3,IF(ROW(M30)&lt;&gt;4,M29+2,1),"")</f>
        <v/>
      </c>
      <c r="N30" s="41" t="str">
        <f aca="false">_xlfn.IFNA(INDEX($AJ$1:$AJ$50,MATCH(M30,$AM$1:$AM$50,0),1),"")</f>
        <v/>
      </c>
      <c r="O30" s="41" t="str">
        <f aca="false">_xlfn.IFNA(INDEX($AK$1:$AK$50,MATCH(M30,$AM$1:$AM$50,0),1),"")</f>
        <v/>
      </c>
      <c r="P30" s="41" t="str">
        <f aca="false">_xlfn.IFNA(INDEX(Équipe!$B$3:$B$52,MATCH(N30,Équipe!$A$3:$A$52,0),1),"")</f>
        <v/>
      </c>
      <c r="Q30" s="41" t="str">
        <f aca="false">_xlfn.IFNA(INDEX(Équipe!$B$3:$B$52,MATCH(O30,Équipe!$A$3:$A$52,0),1),"")</f>
        <v/>
      </c>
      <c r="R30" s="41" t="str">
        <f aca="false">_xlfn.IFNA(INDEX($AJ$1:$AJ$50,MATCH(V30,$AM$1:$AM$50,0),1),"")</f>
        <v/>
      </c>
      <c r="S30" s="41" t="str">
        <f aca="false">_xlfn.IFNA(INDEX($AK$1:$AK$50,MATCH(V30,$AM$1:$AM$50,0),1),"")</f>
        <v/>
      </c>
      <c r="T30" s="41" t="str">
        <f aca="false">_xlfn.IFNA(INDEX(Équipe!$B$3:$B$52,MATCH(R30,Équipe!$A$3:$A$52,0),1),"")</f>
        <v/>
      </c>
      <c r="U30" s="41" t="str">
        <f aca="false">_xlfn.IFNA(INDEX(Équipe!$B$3:$B$52,MATCH(S30,Équipe!$A$3:$A$52,0),1),"")</f>
        <v/>
      </c>
      <c r="V30" s="33" t="str">
        <f aca="false">IF(ROW(V30)&lt;=QUOTIENT(COUNTA($AJ$1:$AJ$50)-COUNTBLANK($AJ$1:$AJ$50),2)+MOD(COUNTA($AJ$1:$AJ$50)-COUNTBLANK($AJ$1:$AJ$50),2)+3,M30+1,"")</f>
        <v/>
      </c>
      <c r="X30" s="1"/>
      <c r="Y30" s="40"/>
      <c r="Z30" s="40"/>
      <c r="AA30" s="40"/>
      <c r="AB30" s="40"/>
      <c r="AC30" s="1"/>
      <c r="AD30" s="26"/>
      <c r="AE30" s="26" t="str">
        <f aca="false">IF(Équipe!B32&lt;&gt;0,Équipe!A32,"")</f>
        <v/>
      </c>
      <c r="AF30" s="26" t="str">
        <f aca="true">IF(Équipe!B32&lt;&gt;0,RAND(),"")</f>
        <v/>
      </c>
      <c r="AG30" s="26" t="str">
        <f aca="true">IF(Équipe!B32&lt;&gt;0,RANK(AF30,$AF$1:INDIRECT("$AF$"&amp;0+COUNTA(AE$1:AE$50)+1-COUNTBLANK(AE$1:AE$50))),"")</f>
        <v/>
      </c>
      <c r="AH30" s="26"/>
      <c r="AI30" s="26"/>
      <c r="AJ30" s="26" t="str">
        <f aca="false">IF(AND(Y32&lt;&gt;0,Y32&lt;&gt;""),Y32,"")</f>
        <v/>
      </c>
      <c r="AK30" s="26" t="str">
        <f aca="false">IF(AND(AA32&lt;&gt;0,AA32&lt;&gt;""),AA32,"")</f>
        <v/>
      </c>
      <c r="AL30" s="26" t="str">
        <f aca="true">IF(AND(AJ30&lt;&gt;"-",AJ30&lt;&gt;""),RAND(),"")</f>
        <v/>
      </c>
      <c r="AM30" s="26" t="str">
        <f aca="true">IF(AND(AJ30&lt;&gt;0,AJ30&lt;&gt;""),RANK(AL30,$AL$1:INDIRECT("$AL$"&amp;0+COUNTA(AJ$1:AJ$50)+1-COUNTBLANK(AJ$1:AJ$50))),"")</f>
        <v/>
      </c>
      <c r="AN30" s="26"/>
    </row>
    <row r="31" customFormat="false" ht="31.8" hidden="false" customHeight="true" outlineLevel="0" collapsed="false">
      <c r="D31" s="24"/>
      <c r="E31" s="24"/>
      <c r="F31" s="24"/>
      <c r="G31" s="24"/>
      <c r="H31" s="24"/>
      <c r="I31" s="24"/>
      <c r="J31" s="24"/>
      <c r="K31" s="24"/>
      <c r="M31" s="33" t="str">
        <f aca="false">IF(ROW(M31)&lt;=QUOTIENT(COUNTA($AJ$1:$AJ$50)-COUNTBLANK($AJ$1:$AJ$50),2)+MOD(COUNTA($AJ$1:$AJ$50)-COUNTBLANK($AJ$1:$AJ$50),2)+3,IF(ROW(M31)&lt;&gt;4,M30+2,1),"")</f>
        <v/>
      </c>
      <c r="N31" s="41" t="str">
        <f aca="false">_xlfn.IFNA(INDEX($AJ$1:$AJ$50,MATCH(M31,$AM$1:$AM$50,0),1),"")</f>
        <v/>
      </c>
      <c r="O31" s="41" t="str">
        <f aca="false">_xlfn.IFNA(INDEX($AK$1:$AK$50,MATCH(M31,$AM$1:$AM$50,0),1),"")</f>
        <v/>
      </c>
      <c r="P31" s="41" t="str">
        <f aca="false">_xlfn.IFNA(INDEX(Équipe!$B$3:$B$52,MATCH(N31,Équipe!$A$3:$A$52,0),1),"")</f>
        <v/>
      </c>
      <c r="Q31" s="41" t="str">
        <f aca="false">_xlfn.IFNA(INDEX(Équipe!$B$3:$B$52,MATCH(O31,Équipe!$A$3:$A$52,0),1),"")</f>
        <v/>
      </c>
      <c r="R31" s="41" t="str">
        <f aca="false">_xlfn.IFNA(INDEX($AJ$1:$AJ$50,MATCH(V31,$AM$1:$AM$50,0),1),"")</f>
        <v/>
      </c>
      <c r="S31" s="41" t="str">
        <f aca="false">_xlfn.IFNA(INDEX($AK$1:$AK$50,MATCH(V31,$AM$1:$AM$50,0),1),"")</f>
        <v/>
      </c>
      <c r="T31" s="41" t="str">
        <f aca="false">_xlfn.IFNA(INDEX(Équipe!$B$3:$B$52,MATCH(R31,Équipe!$A$3:$A$52,0),1),"")</f>
        <v/>
      </c>
      <c r="U31" s="41" t="str">
        <f aca="false">_xlfn.IFNA(INDEX(Équipe!$B$3:$B$52,MATCH(S31,Équipe!$A$3:$A$52,0),1),"")</f>
        <v/>
      </c>
      <c r="V31" s="33" t="str">
        <f aca="false">IF(ROW(V31)&lt;=QUOTIENT(COUNTA($AJ$1:$AJ$50)-COUNTBLANK($AJ$1:$AJ$50),2)+MOD(COUNTA($AJ$1:$AJ$50)-COUNTBLANK($AJ$1:$AJ$50),2)+3,M31+1,"")</f>
        <v/>
      </c>
      <c r="X31" s="1"/>
      <c r="Y31" s="40"/>
      <c r="Z31" s="40"/>
      <c r="AA31" s="40"/>
      <c r="AB31" s="40"/>
      <c r="AC31" s="1"/>
      <c r="AD31" s="26"/>
      <c r="AE31" s="26" t="str">
        <f aca="false">IF(Équipe!B33&lt;&gt;0,Équipe!A33,"")</f>
        <v/>
      </c>
      <c r="AF31" s="26" t="str">
        <f aca="true">IF(Équipe!B33&lt;&gt;0,RAND(),"")</f>
        <v/>
      </c>
      <c r="AG31" s="26" t="str">
        <f aca="true">IF(Équipe!B33&lt;&gt;0,RANK(AF31,$AF$1:INDIRECT("$AF$"&amp;0+COUNTA(AE$1:AE$50)+1-COUNTBLANK(AE$1:AE$50))),"")</f>
        <v/>
      </c>
      <c r="AH31" s="26"/>
      <c r="AI31" s="26"/>
      <c r="AJ31" s="26" t="str">
        <f aca="false">IF(AND(Y33&lt;&gt;0,Y33&lt;&gt;""),Y33,"")</f>
        <v/>
      </c>
      <c r="AK31" s="26" t="str">
        <f aca="false">IF(AND(AA33&lt;&gt;0,AA33&lt;&gt;""),AA33,"")</f>
        <v/>
      </c>
      <c r="AL31" s="26" t="str">
        <f aca="true">IF(AND(AJ31&lt;&gt;"-",AJ31&lt;&gt;""),RAND(),"")</f>
        <v/>
      </c>
      <c r="AM31" s="26" t="str">
        <f aca="true">IF(AND(AJ31&lt;&gt;0,AJ31&lt;&gt;""),RANK(AL31,$AL$1:INDIRECT("$AL$"&amp;0+COUNTA(AJ$1:AJ$50)+1-COUNTBLANK(AJ$1:AJ$50))),"")</f>
        <v/>
      </c>
      <c r="AN31" s="26"/>
    </row>
    <row r="32" customFormat="false" ht="31.8" hidden="false" customHeight="true" outlineLevel="0" collapsed="false">
      <c r="D32" s="24"/>
      <c r="E32" s="24"/>
      <c r="F32" s="24"/>
      <c r="G32" s="24"/>
      <c r="H32" s="24"/>
      <c r="I32" s="24"/>
      <c r="J32" s="24"/>
      <c r="K32" s="24"/>
      <c r="M32" s="33" t="str">
        <f aca="false">IF(ROW(M32)&lt;=QUOTIENT(COUNTA($AJ$1:$AJ$50)-COUNTBLANK($AJ$1:$AJ$50),2)+MOD(COUNTA($AJ$1:$AJ$50)-COUNTBLANK($AJ$1:$AJ$50),2)+3,IF(ROW(M32)&lt;&gt;4,M31+2,1),"")</f>
        <v/>
      </c>
      <c r="N32" s="41" t="str">
        <f aca="false">_xlfn.IFNA(INDEX($AJ$1:$AJ$50,MATCH(M32,$AM$1:$AM$50,0),1),"")</f>
        <v/>
      </c>
      <c r="O32" s="41" t="str">
        <f aca="false">_xlfn.IFNA(INDEX($AK$1:$AK$50,MATCH(M32,$AM$1:$AM$50,0),1),"")</f>
        <v/>
      </c>
      <c r="P32" s="41" t="str">
        <f aca="false">_xlfn.IFNA(INDEX(Équipe!$B$3:$B$52,MATCH(N32,Équipe!$A$3:$A$52,0),1),"")</f>
        <v/>
      </c>
      <c r="Q32" s="41" t="str">
        <f aca="false">_xlfn.IFNA(INDEX(Équipe!$B$3:$B$52,MATCH(O32,Équipe!$A$3:$A$52,0),1),"")</f>
        <v/>
      </c>
      <c r="R32" s="41" t="str">
        <f aca="false">_xlfn.IFNA(INDEX($AJ$1:$AJ$50,MATCH(V32,$AM$1:$AM$50,0),1),"")</f>
        <v/>
      </c>
      <c r="S32" s="41" t="str">
        <f aca="false">_xlfn.IFNA(INDEX($AK$1:$AK$50,MATCH(V32,$AM$1:$AM$50,0),1),"")</f>
        <v/>
      </c>
      <c r="T32" s="41" t="str">
        <f aca="false">_xlfn.IFNA(INDEX(Équipe!$B$3:$B$52,MATCH(R32,Équipe!$A$3:$A$52,0),1),"")</f>
        <v/>
      </c>
      <c r="U32" s="41" t="str">
        <f aca="false">_xlfn.IFNA(INDEX(Équipe!$B$3:$B$52,MATCH(S32,Équipe!$A$3:$A$52,0),1),"")</f>
        <v/>
      </c>
      <c r="V32" s="33" t="str">
        <f aca="false">IF(ROW(V32)&lt;=QUOTIENT(COUNTA($AJ$1:$AJ$50)-COUNTBLANK($AJ$1:$AJ$50),2)+MOD(COUNTA($AJ$1:$AJ$50)-COUNTBLANK($AJ$1:$AJ$50),2)+3,M32+1,"")</f>
        <v/>
      </c>
      <c r="X32" s="1"/>
      <c r="Y32" s="40"/>
      <c r="Z32" s="40"/>
      <c r="AA32" s="40"/>
      <c r="AB32" s="40"/>
      <c r="AC32" s="1"/>
      <c r="AD32" s="26"/>
      <c r="AE32" s="26" t="str">
        <f aca="false">IF(Équipe!B34&lt;&gt;0,Équipe!A34,"")</f>
        <v/>
      </c>
      <c r="AF32" s="26" t="str">
        <f aca="true">IF(Équipe!B34&lt;&gt;0,RAND(),"")</f>
        <v/>
      </c>
      <c r="AG32" s="26" t="str">
        <f aca="true">IF(Équipe!B34&lt;&gt;0,RANK(AF32,$AF$1:INDIRECT("$AF$"&amp;0+COUNTA(AE$1:AE$50)+1-COUNTBLANK(AE$1:AE$50))),"")</f>
        <v/>
      </c>
      <c r="AH32" s="26"/>
      <c r="AI32" s="26"/>
      <c r="AJ32" s="26" t="str">
        <f aca="false">IF(AND(Y34&lt;&gt;0,Y34&lt;&gt;""),Y34,"")</f>
        <v/>
      </c>
      <c r="AK32" s="26" t="str">
        <f aca="false">IF(AND(AA34&lt;&gt;0,AA34&lt;&gt;""),AA34,"")</f>
        <v/>
      </c>
      <c r="AL32" s="26" t="str">
        <f aca="true">IF(AND(AJ32&lt;&gt;"-",AJ32&lt;&gt;""),RAND(),"")</f>
        <v/>
      </c>
      <c r="AM32" s="26" t="str">
        <f aca="true">IF(AND(AJ32&lt;&gt;0,AJ32&lt;&gt;""),RANK(AL32,$AL$1:INDIRECT("$AL$"&amp;0+COUNTA(AJ$1:AJ$50)+1-COUNTBLANK(AJ$1:AJ$50))),"")</f>
        <v/>
      </c>
      <c r="AN32" s="26"/>
    </row>
    <row r="33" customFormat="false" ht="31.8" hidden="false" customHeight="true" outlineLevel="0" collapsed="false">
      <c r="D33" s="24"/>
      <c r="E33" s="24"/>
      <c r="F33" s="24"/>
      <c r="G33" s="24"/>
      <c r="H33" s="24"/>
      <c r="I33" s="24"/>
      <c r="J33" s="24"/>
      <c r="K33" s="24"/>
      <c r="M33" s="33" t="str">
        <f aca="false">IF(ROW(M33)&lt;=QUOTIENT(COUNTA($AJ$1:$AJ$50)-COUNTBLANK($AJ$1:$AJ$50),2)+MOD(COUNTA($AJ$1:$AJ$50)-COUNTBLANK($AJ$1:$AJ$50),2)+3,IF(ROW(M33)&lt;&gt;4,M32+2,1),"")</f>
        <v/>
      </c>
      <c r="N33" s="41" t="str">
        <f aca="false">_xlfn.IFNA(INDEX($AJ$1:$AJ$50,MATCH(M33,$AM$1:$AM$50,0),1),"")</f>
        <v/>
      </c>
      <c r="O33" s="41" t="str">
        <f aca="false">_xlfn.IFNA(INDEX($AK$1:$AK$50,MATCH(M33,$AM$1:$AM$50,0),1),"")</f>
        <v/>
      </c>
      <c r="P33" s="41" t="str">
        <f aca="false">_xlfn.IFNA(INDEX(Équipe!$B$3:$B$52,MATCH(N33,Équipe!$A$3:$A$52,0),1),"")</f>
        <v/>
      </c>
      <c r="Q33" s="41" t="str">
        <f aca="false">_xlfn.IFNA(INDEX(Équipe!$B$3:$B$52,MATCH(O33,Équipe!$A$3:$A$52,0),1),"")</f>
        <v/>
      </c>
      <c r="R33" s="41" t="str">
        <f aca="false">_xlfn.IFNA(INDEX($AJ$1:$AJ$50,MATCH(V33,$AM$1:$AM$50,0),1),"")</f>
        <v/>
      </c>
      <c r="S33" s="41" t="str">
        <f aca="false">_xlfn.IFNA(INDEX($AK$1:$AK$50,MATCH(V33,$AM$1:$AM$50,0),1),"")</f>
        <v/>
      </c>
      <c r="T33" s="41" t="str">
        <f aca="false">_xlfn.IFNA(INDEX(Équipe!$B$3:$B$52,MATCH(R33,Équipe!$A$3:$A$52,0),1),"")</f>
        <v/>
      </c>
      <c r="U33" s="41" t="str">
        <f aca="false">_xlfn.IFNA(INDEX(Équipe!$B$3:$B$52,MATCH(S33,Équipe!$A$3:$A$52,0),1),"")</f>
        <v/>
      </c>
      <c r="V33" s="33" t="str">
        <f aca="false">IF(ROW(V33)&lt;=QUOTIENT(COUNTA($AJ$1:$AJ$50)-COUNTBLANK($AJ$1:$AJ$50),2)+MOD(COUNTA($AJ$1:$AJ$50)-COUNTBLANK($AJ$1:$AJ$50),2)+3,M33+1,"")</f>
        <v/>
      </c>
      <c r="X33" s="1"/>
      <c r="Y33" s="40"/>
      <c r="Z33" s="40"/>
      <c r="AA33" s="40"/>
      <c r="AB33" s="40"/>
      <c r="AC33" s="1"/>
      <c r="AD33" s="26"/>
      <c r="AE33" s="26" t="str">
        <f aca="false">IF(Équipe!B35&lt;&gt;0,Équipe!A35,"")</f>
        <v/>
      </c>
      <c r="AF33" s="26" t="str">
        <f aca="true">IF(Équipe!B35&lt;&gt;0,RAND(),"")</f>
        <v/>
      </c>
      <c r="AG33" s="26" t="str">
        <f aca="true">IF(Équipe!B35&lt;&gt;0,RANK(AF33,$AF$1:INDIRECT("$AF$"&amp;0+COUNTA(AE$1:AE$50)+1-COUNTBLANK(AE$1:AE$50))),"")</f>
        <v/>
      </c>
      <c r="AH33" s="26"/>
      <c r="AI33" s="26"/>
      <c r="AJ33" s="26" t="str">
        <f aca="false">IF(AND(Y35&lt;&gt;0,Y35&lt;&gt;""),Y35,"")</f>
        <v/>
      </c>
      <c r="AK33" s="26" t="str">
        <f aca="false">IF(AND(AA35&lt;&gt;0,AA35&lt;&gt;""),AA35,"")</f>
        <v/>
      </c>
      <c r="AL33" s="26" t="str">
        <f aca="true">IF(AND(AJ33&lt;&gt;"-",AJ33&lt;&gt;""),RAND(),"")</f>
        <v/>
      </c>
      <c r="AM33" s="26" t="str">
        <f aca="true">IF(AND(AJ33&lt;&gt;0,AJ33&lt;&gt;""),RANK(AL33,$AL$1:INDIRECT("$AL$"&amp;0+COUNTA(AJ$1:AJ$50)+1-COUNTBLANK(AJ$1:AJ$50))),"")</f>
        <v/>
      </c>
      <c r="AN33" s="26"/>
    </row>
    <row r="34" customFormat="false" ht="31.8" hidden="false" customHeight="true" outlineLevel="0" collapsed="false">
      <c r="D34" s="24"/>
      <c r="E34" s="24"/>
      <c r="F34" s="24"/>
      <c r="G34" s="24"/>
      <c r="H34" s="24"/>
      <c r="I34" s="24"/>
      <c r="J34" s="24"/>
      <c r="K34" s="24"/>
      <c r="M34" s="33" t="str">
        <f aca="false">IF(ROW(M34)&lt;=QUOTIENT(COUNTA($AJ$1:$AJ$50)-COUNTBLANK($AJ$1:$AJ$50),2)+MOD(COUNTA($AJ$1:$AJ$50)-COUNTBLANK($AJ$1:$AJ$50),2)+3,IF(ROW(M34)&lt;&gt;4,M33+2,1),"")</f>
        <v/>
      </c>
      <c r="N34" s="41" t="str">
        <f aca="false">_xlfn.IFNA(INDEX($AJ$1:$AJ$50,MATCH(M34,$AM$1:$AM$50,0),1),"")</f>
        <v/>
      </c>
      <c r="O34" s="41" t="str">
        <f aca="false">_xlfn.IFNA(INDEX($AK$1:$AK$50,MATCH(M34,$AM$1:$AM$50,0),1),"")</f>
        <v/>
      </c>
      <c r="P34" s="41" t="str">
        <f aca="false">_xlfn.IFNA(INDEX(Équipe!$B$3:$B$52,MATCH(N34,Équipe!$A$3:$A$52,0),1),"")</f>
        <v/>
      </c>
      <c r="Q34" s="41" t="str">
        <f aca="false">_xlfn.IFNA(INDEX(Équipe!$B$3:$B$52,MATCH(O34,Équipe!$A$3:$A$52,0),1),"")</f>
        <v/>
      </c>
      <c r="R34" s="41" t="str">
        <f aca="false">_xlfn.IFNA(INDEX($AJ$1:$AJ$50,MATCH(V34,$AM$1:$AM$50,0),1),"")</f>
        <v/>
      </c>
      <c r="S34" s="41" t="str">
        <f aca="false">_xlfn.IFNA(INDEX($AK$1:$AK$50,MATCH(V34,$AM$1:$AM$50,0),1),"")</f>
        <v/>
      </c>
      <c r="T34" s="41" t="str">
        <f aca="false">_xlfn.IFNA(INDEX(Équipe!$B$3:$B$52,MATCH(R34,Équipe!$A$3:$A$52,0),1),"")</f>
        <v/>
      </c>
      <c r="U34" s="41" t="str">
        <f aca="false">_xlfn.IFNA(INDEX(Équipe!$B$3:$B$52,MATCH(S34,Équipe!$A$3:$A$52,0),1),"")</f>
        <v/>
      </c>
      <c r="V34" s="33" t="str">
        <f aca="false">IF(ROW(V34)&lt;=QUOTIENT(COUNTA($AJ$1:$AJ$50)-COUNTBLANK($AJ$1:$AJ$50),2)+MOD(COUNTA($AJ$1:$AJ$50)-COUNTBLANK($AJ$1:$AJ$50),2)+3,M34+1,"")</f>
        <v/>
      </c>
      <c r="X34" s="1"/>
      <c r="Y34" s="40"/>
      <c r="Z34" s="40"/>
      <c r="AA34" s="40"/>
      <c r="AB34" s="40"/>
      <c r="AC34" s="1"/>
      <c r="AD34" s="26"/>
      <c r="AE34" s="26" t="str">
        <f aca="false">IF(Équipe!B36&lt;&gt;0,Équipe!A36,"")</f>
        <v/>
      </c>
      <c r="AF34" s="26" t="str">
        <f aca="true">IF(Équipe!B36&lt;&gt;0,RAND(),"")</f>
        <v/>
      </c>
      <c r="AG34" s="26" t="str">
        <f aca="true">IF(Équipe!B36&lt;&gt;0,RANK(AF34,$AF$1:INDIRECT("$AF$"&amp;0+COUNTA(AE$1:AE$50)+1-COUNTBLANK(AE$1:AE$50))),"")</f>
        <v/>
      </c>
      <c r="AH34" s="26"/>
      <c r="AI34" s="26"/>
      <c r="AJ34" s="26" t="str">
        <f aca="false">IF(AND(Y36&lt;&gt;0,Y36&lt;&gt;""),Y36,"")</f>
        <v/>
      </c>
      <c r="AK34" s="26" t="str">
        <f aca="false">IF(AND(AA36&lt;&gt;0,AA36&lt;&gt;""),AA36,"")</f>
        <v/>
      </c>
      <c r="AL34" s="26" t="str">
        <f aca="true">IF(AND(AJ34&lt;&gt;"-",AJ34&lt;&gt;""),RAND(),"")</f>
        <v/>
      </c>
      <c r="AM34" s="26" t="str">
        <f aca="true">IF(AND(AJ34&lt;&gt;0,AJ34&lt;&gt;""),RANK(AL34,$AL$1:INDIRECT("$AL$"&amp;0+COUNTA(AJ$1:AJ$50)+1-COUNTBLANK(AJ$1:AJ$50))),"")</f>
        <v/>
      </c>
      <c r="AN34" s="26"/>
    </row>
    <row r="35" customFormat="false" ht="31.8" hidden="false" customHeight="true" outlineLevel="0" collapsed="false">
      <c r="D35" s="24"/>
      <c r="E35" s="24"/>
      <c r="F35" s="24"/>
      <c r="G35" s="24"/>
      <c r="H35" s="24"/>
      <c r="I35" s="24"/>
      <c r="J35" s="24"/>
      <c r="K35" s="24"/>
      <c r="M35" s="33" t="str">
        <f aca="false">IF(ROW(M35)&lt;=QUOTIENT(COUNTA($AJ$1:$AJ$50)-COUNTBLANK($AJ$1:$AJ$50),2)+MOD(COUNTA($AJ$1:$AJ$50)-COUNTBLANK($AJ$1:$AJ$50),2)+3,IF(ROW(M35)&lt;&gt;4,M34+2,1),"")</f>
        <v/>
      </c>
      <c r="N35" s="41" t="str">
        <f aca="false">_xlfn.IFNA(INDEX($AJ$1:$AJ$50,MATCH(M35,$AM$1:$AM$50,0),1),"")</f>
        <v/>
      </c>
      <c r="O35" s="41" t="str">
        <f aca="false">_xlfn.IFNA(INDEX($AK$1:$AK$50,MATCH(M35,$AM$1:$AM$50,0),1),"")</f>
        <v/>
      </c>
      <c r="P35" s="41" t="str">
        <f aca="false">_xlfn.IFNA(INDEX(Équipe!$B$3:$B$52,MATCH(N35,Équipe!$A$3:$A$52,0),1),"")</f>
        <v/>
      </c>
      <c r="Q35" s="41" t="str">
        <f aca="false">_xlfn.IFNA(INDEX(Équipe!$B$3:$B$52,MATCH(O35,Équipe!$A$3:$A$52,0),1),"")</f>
        <v/>
      </c>
      <c r="R35" s="41" t="str">
        <f aca="false">_xlfn.IFNA(INDEX($AJ$1:$AJ$50,MATCH(V35,$AM$1:$AM$50,0),1),"")</f>
        <v/>
      </c>
      <c r="S35" s="41" t="str">
        <f aca="false">_xlfn.IFNA(INDEX($AK$1:$AK$50,MATCH(V35,$AM$1:$AM$50,0),1),"")</f>
        <v/>
      </c>
      <c r="T35" s="41" t="str">
        <f aca="false">_xlfn.IFNA(INDEX(Équipe!$B$3:$B$52,MATCH(R35,Équipe!$A$3:$A$52,0),1),"")</f>
        <v/>
      </c>
      <c r="U35" s="41" t="str">
        <f aca="false">_xlfn.IFNA(INDEX(Équipe!$B$3:$B$52,MATCH(S35,Équipe!$A$3:$A$52,0),1),"")</f>
        <v/>
      </c>
      <c r="V35" s="33" t="str">
        <f aca="false">IF(ROW(V35)&lt;=QUOTIENT(COUNTA($AJ$1:$AJ$50)-COUNTBLANK($AJ$1:$AJ$50),2)+MOD(COUNTA($AJ$1:$AJ$50)-COUNTBLANK($AJ$1:$AJ$50),2)+3,M35+1,"")</f>
        <v/>
      </c>
      <c r="X35" s="1"/>
      <c r="Y35" s="40"/>
      <c r="Z35" s="40"/>
      <c r="AA35" s="40"/>
      <c r="AB35" s="40"/>
      <c r="AC35" s="1"/>
      <c r="AD35" s="26"/>
      <c r="AE35" s="26" t="str">
        <f aca="false">IF(Équipe!B37&lt;&gt;0,Équipe!A37,"")</f>
        <v/>
      </c>
      <c r="AF35" s="26" t="str">
        <f aca="true">IF(Équipe!B37&lt;&gt;0,RAND(),"")</f>
        <v/>
      </c>
      <c r="AG35" s="26" t="str">
        <f aca="true">IF(Équipe!B37&lt;&gt;0,RANK(AF35,$AF$1:INDIRECT("$AF$"&amp;0+COUNTA(AE$1:AE$50)+1-COUNTBLANK(AE$1:AE$50))),"")</f>
        <v/>
      </c>
      <c r="AH35" s="26"/>
      <c r="AI35" s="26"/>
      <c r="AJ35" s="26" t="str">
        <f aca="false">IF(AND(Y37&lt;&gt;0,Y37&lt;&gt;""),Y37,"")</f>
        <v/>
      </c>
      <c r="AK35" s="26" t="str">
        <f aca="false">IF(AND(AA37&lt;&gt;0,AA37&lt;&gt;""),AA37,"")</f>
        <v/>
      </c>
      <c r="AL35" s="26" t="str">
        <f aca="true">IF(AND(AJ35&lt;&gt;"-",AJ35&lt;&gt;""),RAND(),"")</f>
        <v/>
      </c>
      <c r="AM35" s="26" t="str">
        <f aca="true">IF(AND(AJ35&lt;&gt;0,AJ35&lt;&gt;""),RANK(AL35,$AL$1:INDIRECT("$AL$"&amp;0+COUNTA(AJ$1:AJ$50)+1-COUNTBLANK(AJ$1:AJ$50))),"")</f>
        <v/>
      </c>
      <c r="AN35" s="26"/>
    </row>
    <row r="36" customFormat="false" ht="31.8" hidden="false" customHeight="true" outlineLevel="0" collapsed="false">
      <c r="D36" s="24"/>
      <c r="E36" s="24"/>
      <c r="F36" s="24"/>
      <c r="G36" s="24"/>
      <c r="H36" s="24"/>
      <c r="I36" s="24"/>
      <c r="J36" s="24"/>
      <c r="K36" s="24"/>
      <c r="M36" s="33" t="str">
        <f aca="false">IF(ROW(M36)&lt;=QUOTIENT(COUNTA($AJ$1:$AJ$50)-COUNTBLANK($AJ$1:$AJ$50),2)+MOD(COUNTA($AJ$1:$AJ$50)-COUNTBLANK($AJ$1:$AJ$50),2)+3,IF(ROW(M36)&lt;&gt;4,M35+2,1),"")</f>
        <v/>
      </c>
      <c r="N36" s="41" t="str">
        <f aca="false">_xlfn.IFNA(INDEX($AJ$1:$AJ$50,MATCH(M36,$AM$1:$AM$50,0),1),"")</f>
        <v/>
      </c>
      <c r="O36" s="41" t="str">
        <f aca="false">_xlfn.IFNA(INDEX($AK$1:$AK$50,MATCH(M36,$AM$1:$AM$50,0),1),"")</f>
        <v/>
      </c>
      <c r="P36" s="41" t="str">
        <f aca="false">_xlfn.IFNA(INDEX(Équipe!$B$3:$B$52,MATCH(N36,Équipe!$A$3:$A$52,0),1),"")</f>
        <v/>
      </c>
      <c r="Q36" s="41" t="str">
        <f aca="false">_xlfn.IFNA(INDEX(Équipe!$B$3:$B$52,MATCH(O36,Équipe!$A$3:$A$52,0),1),"")</f>
        <v/>
      </c>
      <c r="R36" s="41" t="str">
        <f aca="false">_xlfn.IFNA(INDEX($AJ$1:$AJ$50,MATCH(V36,$AM$1:$AM$50,0),1),"")</f>
        <v/>
      </c>
      <c r="S36" s="41" t="str">
        <f aca="false">_xlfn.IFNA(INDEX($AK$1:$AK$50,MATCH(V36,$AM$1:$AM$50,0),1),"")</f>
        <v/>
      </c>
      <c r="T36" s="41" t="str">
        <f aca="false">_xlfn.IFNA(INDEX(Équipe!$B$3:$B$52,MATCH(R36,Équipe!$A$3:$A$52,0),1),"")</f>
        <v/>
      </c>
      <c r="U36" s="41" t="str">
        <f aca="false">_xlfn.IFNA(INDEX(Équipe!$B$3:$B$52,MATCH(S36,Équipe!$A$3:$A$52,0),1),"")</f>
        <v/>
      </c>
      <c r="V36" s="33" t="str">
        <f aca="false">IF(ROW(V36)&lt;=QUOTIENT(COUNTA($AJ$1:$AJ$50)-COUNTBLANK($AJ$1:$AJ$50),2)+MOD(COUNTA($AJ$1:$AJ$50)-COUNTBLANK($AJ$1:$AJ$50),2)+3,M36+1,"")</f>
        <v/>
      </c>
      <c r="X36" s="1"/>
      <c r="Y36" s="40"/>
      <c r="Z36" s="40"/>
      <c r="AA36" s="40"/>
      <c r="AB36" s="40"/>
      <c r="AC36" s="1"/>
      <c r="AD36" s="26"/>
      <c r="AE36" s="26" t="str">
        <f aca="false">IF(Équipe!B38&lt;&gt;0,Équipe!A38,"")</f>
        <v/>
      </c>
      <c r="AF36" s="26" t="str">
        <f aca="true">IF(Équipe!B38&lt;&gt;0,RAND(),"")</f>
        <v/>
      </c>
      <c r="AG36" s="26" t="str">
        <f aca="true">IF(Équipe!B38&lt;&gt;0,RANK(AF36,$AF$1:INDIRECT("$AF$"&amp;0+COUNTA(AE$1:AE$50)+1-COUNTBLANK(AE$1:AE$50))),"")</f>
        <v/>
      </c>
      <c r="AH36" s="26"/>
      <c r="AI36" s="26"/>
      <c r="AJ36" s="26" t="str">
        <f aca="false">IF(AND(Y38&lt;&gt;0,Y38&lt;&gt;""),Y38,"")</f>
        <v/>
      </c>
      <c r="AK36" s="26" t="str">
        <f aca="false">IF(AND(AA38&lt;&gt;0,AA38&lt;&gt;""),AA38,"")</f>
        <v/>
      </c>
      <c r="AL36" s="26" t="str">
        <f aca="true">IF(AND(AJ36&lt;&gt;"-",AJ36&lt;&gt;""),RAND(),"")</f>
        <v/>
      </c>
      <c r="AM36" s="26" t="str">
        <f aca="true">IF(AND(AJ36&lt;&gt;0,AJ36&lt;&gt;""),RANK(AL36,$AL$1:INDIRECT("$AL$"&amp;0+COUNTA(AJ$1:AJ$50)+1-COUNTBLANK(AJ$1:AJ$50))),"")</f>
        <v/>
      </c>
      <c r="AN36" s="26"/>
    </row>
    <row r="37" customFormat="false" ht="31.8" hidden="false" customHeight="true" outlineLevel="0" collapsed="false">
      <c r="D37" s="24"/>
      <c r="E37" s="24"/>
      <c r="F37" s="24"/>
      <c r="G37" s="24"/>
      <c r="H37" s="24"/>
      <c r="I37" s="24"/>
      <c r="J37" s="24"/>
      <c r="K37" s="24"/>
      <c r="M37" s="33" t="str">
        <f aca="false">IF(ROW(M37)&lt;=QUOTIENT(COUNTA($AJ$1:$AJ$50)-COUNTBLANK($AJ$1:$AJ$50),2)+MOD(COUNTA($AJ$1:$AJ$50)-COUNTBLANK($AJ$1:$AJ$50),2)+3,IF(ROW(M37)&lt;&gt;4,M36+2,1),"")</f>
        <v/>
      </c>
      <c r="N37" s="41" t="str">
        <f aca="false">_xlfn.IFNA(INDEX($AJ$1:$AJ$50,MATCH(M37,$AM$1:$AM$50,0),1),"")</f>
        <v/>
      </c>
      <c r="O37" s="41" t="str">
        <f aca="false">_xlfn.IFNA(INDEX($AK$1:$AK$50,MATCH(M37,$AM$1:$AM$50,0),1),"")</f>
        <v/>
      </c>
      <c r="P37" s="41" t="str">
        <f aca="false">_xlfn.IFNA(INDEX(Équipe!$B$3:$B$52,MATCH(N37,Équipe!$A$3:$A$52,0),1),"")</f>
        <v/>
      </c>
      <c r="Q37" s="41" t="str">
        <f aca="false">_xlfn.IFNA(INDEX(Équipe!$B$3:$B$52,MATCH(O37,Équipe!$A$3:$A$52,0),1),"")</f>
        <v/>
      </c>
      <c r="R37" s="41" t="str">
        <f aca="false">_xlfn.IFNA(INDEX($AJ$1:$AJ$50,MATCH(V37,$AM$1:$AM$50,0),1),"")</f>
        <v/>
      </c>
      <c r="S37" s="41" t="str">
        <f aca="false">_xlfn.IFNA(INDEX($AK$1:$AK$50,MATCH(V37,$AM$1:$AM$50,0),1),"")</f>
        <v/>
      </c>
      <c r="T37" s="41" t="str">
        <f aca="false">_xlfn.IFNA(INDEX(Équipe!$B$3:$B$52,MATCH(R37,Équipe!$A$3:$A$52,0),1),"")</f>
        <v/>
      </c>
      <c r="U37" s="41" t="str">
        <f aca="false">_xlfn.IFNA(INDEX(Équipe!$B$3:$B$52,MATCH(S37,Équipe!$A$3:$A$52,0),1),"")</f>
        <v/>
      </c>
      <c r="V37" s="33" t="str">
        <f aca="false">IF(ROW(V37)&lt;=QUOTIENT(COUNTA($AJ$1:$AJ$50)-COUNTBLANK($AJ$1:$AJ$50),2)+MOD(COUNTA($AJ$1:$AJ$50)-COUNTBLANK($AJ$1:$AJ$50),2)+3,M37+1,"")</f>
        <v/>
      </c>
      <c r="X37" s="1"/>
      <c r="Y37" s="40"/>
      <c r="Z37" s="40"/>
      <c r="AA37" s="40"/>
      <c r="AB37" s="40"/>
      <c r="AC37" s="1"/>
      <c r="AD37" s="26"/>
      <c r="AE37" s="26" t="str">
        <f aca="false">IF(Équipe!B39&lt;&gt;0,Équipe!A39,"")</f>
        <v/>
      </c>
      <c r="AF37" s="26" t="str">
        <f aca="true">IF(Équipe!B39&lt;&gt;0,RAND(),"")</f>
        <v/>
      </c>
      <c r="AG37" s="26" t="str">
        <f aca="true">IF(Équipe!B39&lt;&gt;0,RANK(AF37,$AF$1:INDIRECT("$AF$"&amp;0+COUNTA(AE$1:AE$50)+1-COUNTBLANK(AE$1:AE$50))),"")</f>
        <v/>
      </c>
      <c r="AH37" s="26"/>
      <c r="AI37" s="26"/>
      <c r="AJ37" s="26" t="str">
        <f aca="false">IF(AND(Y39&lt;&gt;0,Y39&lt;&gt;""),Y39,"")</f>
        <v/>
      </c>
      <c r="AK37" s="26" t="str">
        <f aca="false">IF(AND(AA39&lt;&gt;0,AA39&lt;&gt;""),AA39,"")</f>
        <v/>
      </c>
      <c r="AL37" s="26" t="str">
        <f aca="true">IF(AND(AJ37&lt;&gt;"-",AJ37&lt;&gt;""),RAND(),"")</f>
        <v/>
      </c>
      <c r="AM37" s="26" t="str">
        <f aca="true">IF(AND(AJ37&lt;&gt;0,AJ37&lt;&gt;""),RANK(AL37,$AL$1:INDIRECT("$AL$"&amp;0+COUNTA(AJ$1:AJ$50)+1-COUNTBLANK(AJ$1:AJ$50))),"")</f>
        <v/>
      </c>
      <c r="AN37" s="26"/>
    </row>
    <row r="38" customFormat="false" ht="31.8" hidden="false" customHeight="true" outlineLevel="0" collapsed="false">
      <c r="D38" s="24"/>
      <c r="E38" s="24"/>
      <c r="F38" s="24"/>
      <c r="G38" s="24"/>
      <c r="H38" s="24"/>
      <c r="I38" s="24"/>
      <c r="J38" s="24"/>
      <c r="K38" s="24"/>
      <c r="M38" s="33" t="str">
        <f aca="false">IF(ROW(M38)&lt;=QUOTIENT(COUNTA($AJ$1:$AJ$50)-COUNTBLANK($AJ$1:$AJ$50),2)+MOD(COUNTA($AJ$1:$AJ$50)-COUNTBLANK($AJ$1:$AJ$50),2)+3,IF(ROW(M38)&lt;&gt;4,M37+2,1),"")</f>
        <v/>
      </c>
      <c r="N38" s="41" t="str">
        <f aca="false">_xlfn.IFNA(INDEX($AJ$1:$AJ$50,MATCH(M38,$AM$1:$AM$50,0),1),"")</f>
        <v/>
      </c>
      <c r="O38" s="41" t="str">
        <f aca="false">_xlfn.IFNA(INDEX($AK$1:$AK$50,MATCH(M38,$AM$1:$AM$50,0),1),"")</f>
        <v/>
      </c>
      <c r="P38" s="41" t="str">
        <f aca="false">_xlfn.IFNA(INDEX(Équipe!$B$3:$B$52,MATCH(N38,Équipe!$A$3:$A$52,0),1),"")</f>
        <v/>
      </c>
      <c r="Q38" s="41" t="str">
        <f aca="false">_xlfn.IFNA(INDEX(Équipe!$B$3:$B$52,MATCH(O38,Équipe!$A$3:$A$52,0),1),"")</f>
        <v/>
      </c>
      <c r="R38" s="41" t="str">
        <f aca="false">_xlfn.IFNA(INDEX($AJ$1:$AJ$50,MATCH(V38,$AM$1:$AM$50,0),1),"")</f>
        <v/>
      </c>
      <c r="S38" s="41" t="str">
        <f aca="false">_xlfn.IFNA(INDEX($AK$1:$AK$50,MATCH(V38,$AM$1:$AM$50,0),1),"")</f>
        <v/>
      </c>
      <c r="T38" s="41" t="str">
        <f aca="false">_xlfn.IFNA(INDEX(Équipe!$B$3:$B$52,MATCH(R38,Équipe!$A$3:$A$52,0),1),"")</f>
        <v/>
      </c>
      <c r="U38" s="41" t="str">
        <f aca="false">_xlfn.IFNA(INDEX(Équipe!$B$3:$B$52,MATCH(S38,Équipe!$A$3:$A$52,0),1),"")</f>
        <v/>
      </c>
      <c r="V38" s="33" t="str">
        <f aca="false">IF(ROW(V38)&lt;=QUOTIENT(COUNTA($AJ$1:$AJ$50)-COUNTBLANK($AJ$1:$AJ$50),2)+MOD(COUNTA($AJ$1:$AJ$50)-COUNTBLANK($AJ$1:$AJ$50),2)+3,M38+1,"")</f>
        <v/>
      </c>
      <c r="X38" s="1"/>
      <c r="Y38" s="40"/>
      <c r="Z38" s="40"/>
      <c r="AA38" s="40"/>
      <c r="AB38" s="40"/>
      <c r="AC38" s="1"/>
      <c r="AD38" s="26"/>
      <c r="AE38" s="26" t="str">
        <f aca="false">IF(Équipe!B40&lt;&gt;0,Équipe!A40,"")</f>
        <v/>
      </c>
      <c r="AF38" s="26" t="str">
        <f aca="true">IF(Équipe!B40&lt;&gt;0,RAND(),"")</f>
        <v/>
      </c>
      <c r="AG38" s="26" t="str">
        <f aca="true">IF(Équipe!B40&lt;&gt;0,RANK(AF38,$AF$1:INDIRECT("$AF$"&amp;0+COUNTA(AE$1:AE$50)+1-COUNTBLANK(AE$1:AE$50))),"")</f>
        <v/>
      </c>
      <c r="AH38" s="26"/>
      <c r="AI38" s="26"/>
      <c r="AJ38" s="26" t="str">
        <f aca="false">IF(AND(Y40&lt;&gt;0,Y40&lt;&gt;""),Y40,"")</f>
        <v/>
      </c>
      <c r="AK38" s="26" t="str">
        <f aca="false">IF(AND(AA40&lt;&gt;0,AA40&lt;&gt;""),AA40,"")</f>
        <v/>
      </c>
      <c r="AL38" s="26" t="str">
        <f aca="true">IF(AND(AJ38&lt;&gt;"-",AJ38&lt;&gt;""),RAND(),"")</f>
        <v/>
      </c>
      <c r="AM38" s="26" t="str">
        <f aca="true">IF(AND(AJ38&lt;&gt;0,AJ38&lt;&gt;""),RANK(AL38,$AL$1:INDIRECT("$AL$"&amp;0+COUNTA(AJ$1:AJ$50)+1-COUNTBLANK(AJ$1:AJ$50))),"")</f>
        <v/>
      </c>
      <c r="AN38" s="26"/>
    </row>
    <row r="39" customFormat="false" ht="31.8" hidden="false" customHeight="true" outlineLevel="0" collapsed="false">
      <c r="D39" s="24"/>
      <c r="E39" s="24"/>
      <c r="F39" s="24"/>
      <c r="G39" s="24"/>
      <c r="H39" s="24"/>
      <c r="I39" s="24"/>
      <c r="J39" s="24"/>
      <c r="K39" s="24"/>
      <c r="M39" s="33" t="str">
        <f aca="false">IF(ROW(M39)&lt;=QUOTIENT(COUNTA($AJ$1:$AJ$50)-COUNTBLANK($AJ$1:$AJ$50),2)+MOD(COUNTA($AJ$1:$AJ$50)-COUNTBLANK($AJ$1:$AJ$50),2)+3,IF(ROW(M39)&lt;&gt;4,M38+2,1),"")</f>
        <v/>
      </c>
      <c r="N39" s="41" t="str">
        <f aca="false">_xlfn.IFNA(INDEX($AJ$1:$AJ$50,MATCH(M39,$AM$1:$AM$50,0),1),"")</f>
        <v/>
      </c>
      <c r="O39" s="41" t="str">
        <f aca="false">_xlfn.IFNA(INDEX($AK$1:$AK$50,MATCH(M39,$AM$1:$AM$50,0),1),"")</f>
        <v/>
      </c>
      <c r="P39" s="41" t="str">
        <f aca="false">_xlfn.IFNA(INDEX(Équipe!$B$3:$B$52,MATCH(N39,Équipe!$A$3:$A$52,0),1),"")</f>
        <v/>
      </c>
      <c r="Q39" s="41" t="str">
        <f aca="false">_xlfn.IFNA(INDEX(Équipe!$B$3:$B$52,MATCH(O39,Équipe!$A$3:$A$52,0),1),"")</f>
        <v/>
      </c>
      <c r="R39" s="41" t="str">
        <f aca="false">_xlfn.IFNA(INDEX($AJ$1:$AJ$50,MATCH(V39,$AM$1:$AM$50,0),1),"")</f>
        <v/>
      </c>
      <c r="S39" s="41" t="str">
        <f aca="false">_xlfn.IFNA(INDEX($AK$1:$AK$50,MATCH(V39,$AM$1:$AM$50,0),1),"")</f>
        <v/>
      </c>
      <c r="T39" s="41" t="str">
        <f aca="false">_xlfn.IFNA(INDEX(Équipe!$B$3:$B$52,MATCH(R39,Équipe!$A$3:$A$52,0),1),"")</f>
        <v/>
      </c>
      <c r="U39" s="41" t="str">
        <f aca="false">_xlfn.IFNA(INDEX(Équipe!$B$3:$B$52,MATCH(S39,Équipe!$A$3:$A$52,0),1),"")</f>
        <v/>
      </c>
      <c r="V39" s="33" t="str">
        <f aca="false">IF(ROW(V39)&lt;=QUOTIENT(COUNTA($AJ$1:$AJ$50)-COUNTBLANK($AJ$1:$AJ$50),2)+MOD(COUNTA($AJ$1:$AJ$50)-COUNTBLANK($AJ$1:$AJ$50),2)+3,M39+1,"")</f>
        <v/>
      </c>
      <c r="X39" s="1"/>
      <c r="Y39" s="40"/>
      <c r="Z39" s="40"/>
      <c r="AA39" s="40"/>
      <c r="AB39" s="40"/>
      <c r="AC39" s="1"/>
      <c r="AD39" s="26"/>
      <c r="AE39" s="26" t="str">
        <f aca="false">IF(Équipe!B41&lt;&gt;0,Équipe!A41,"")</f>
        <v/>
      </c>
      <c r="AF39" s="26" t="str">
        <f aca="true">IF(Équipe!B41&lt;&gt;0,RAND(),"")</f>
        <v/>
      </c>
      <c r="AG39" s="26" t="str">
        <f aca="true">IF(Équipe!B41&lt;&gt;0,RANK(AF39,$AF$1:INDIRECT("$AF$"&amp;0+COUNTA(AE$1:AE$50)+1-COUNTBLANK(AE$1:AE$50))),"")</f>
        <v/>
      </c>
      <c r="AH39" s="26"/>
      <c r="AI39" s="26"/>
      <c r="AJ39" s="26" t="str">
        <f aca="false">IF(AND(Y41&lt;&gt;0,Y41&lt;&gt;""),Y41,"")</f>
        <v/>
      </c>
      <c r="AK39" s="26" t="str">
        <f aca="false">IF(AND(AA41&lt;&gt;0,AA41&lt;&gt;""),AA41,"")</f>
        <v/>
      </c>
      <c r="AL39" s="26" t="str">
        <f aca="true">IF(AND(AJ39&lt;&gt;"-",AJ39&lt;&gt;""),RAND(),"")</f>
        <v/>
      </c>
      <c r="AM39" s="26" t="str">
        <f aca="true">IF(AND(AJ39&lt;&gt;0,AJ39&lt;&gt;""),RANK(AL39,$AL$1:INDIRECT("$AL$"&amp;0+COUNTA(AJ$1:AJ$50)+1-COUNTBLANK(AJ$1:AJ$50))),"")</f>
        <v/>
      </c>
      <c r="AN39" s="26"/>
    </row>
    <row r="40" customFormat="false" ht="31.8" hidden="false" customHeight="true" outlineLevel="0" collapsed="false">
      <c r="D40" s="24"/>
      <c r="E40" s="24"/>
      <c r="F40" s="24"/>
      <c r="G40" s="24"/>
      <c r="H40" s="24"/>
      <c r="I40" s="24"/>
      <c r="J40" s="24"/>
      <c r="K40" s="24"/>
      <c r="M40" s="33" t="str">
        <f aca="false">IF(ROW(M40)&lt;=QUOTIENT(COUNTA($AJ$1:$AJ$50)-COUNTBLANK($AJ$1:$AJ$50),2)+MOD(COUNTA($AJ$1:$AJ$50)-COUNTBLANK($AJ$1:$AJ$50),2)+3,IF(ROW(M40)&lt;&gt;4,M39+2,1),"")</f>
        <v/>
      </c>
      <c r="N40" s="41" t="str">
        <f aca="false">_xlfn.IFNA(INDEX($AJ$1:$AJ$50,MATCH(M40,$AM$1:$AM$50,0),1),"")</f>
        <v/>
      </c>
      <c r="O40" s="41" t="str">
        <f aca="false">_xlfn.IFNA(INDEX($AK$1:$AK$50,MATCH(M40,$AM$1:$AM$50,0),1),"")</f>
        <v/>
      </c>
      <c r="P40" s="41" t="str">
        <f aca="false">_xlfn.IFNA(INDEX(Équipe!$B$3:$B$52,MATCH(N40,Équipe!$A$3:$A$52,0),1),"")</f>
        <v/>
      </c>
      <c r="Q40" s="41" t="str">
        <f aca="false">_xlfn.IFNA(INDEX(Équipe!$B$3:$B$52,MATCH(O40,Équipe!$A$3:$A$52,0),1),"")</f>
        <v/>
      </c>
      <c r="R40" s="41" t="str">
        <f aca="false">_xlfn.IFNA(INDEX($AJ$1:$AJ$50,MATCH(V40,$AM$1:$AM$50,0),1),"")</f>
        <v/>
      </c>
      <c r="S40" s="41" t="str">
        <f aca="false">_xlfn.IFNA(INDEX($AK$1:$AK$50,MATCH(V40,$AM$1:$AM$50,0),1),"")</f>
        <v/>
      </c>
      <c r="T40" s="41" t="str">
        <f aca="false">_xlfn.IFNA(INDEX(Équipe!$B$3:$B$52,MATCH(R40,Équipe!$A$3:$A$52,0),1),"")</f>
        <v/>
      </c>
      <c r="U40" s="41" t="str">
        <f aca="false">_xlfn.IFNA(INDEX(Équipe!$B$3:$B$52,MATCH(S40,Équipe!$A$3:$A$52,0),1),"")</f>
        <v/>
      </c>
      <c r="V40" s="33" t="str">
        <f aca="false">IF(ROW(V40)&lt;=QUOTIENT(COUNTA($AJ$1:$AJ$50)-COUNTBLANK($AJ$1:$AJ$50),2)+MOD(COUNTA($AJ$1:$AJ$50)-COUNTBLANK($AJ$1:$AJ$50),2)+3,M40+1,"")</f>
        <v/>
      </c>
      <c r="X40" s="1"/>
      <c r="Y40" s="40"/>
      <c r="Z40" s="40"/>
      <c r="AA40" s="40"/>
      <c r="AB40" s="40"/>
      <c r="AC40" s="1"/>
      <c r="AD40" s="26"/>
      <c r="AE40" s="26" t="str">
        <f aca="false">IF(Équipe!B42&lt;&gt;0,Équipe!A42,"")</f>
        <v/>
      </c>
      <c r="AF40" s="26" t="str">
        <f aca="true">IF(Équipe!B42&lt;&gt;0,RAND(),"")</f>
        <v/>
      </c>
      <c r="AG40" s="26" t="str">
        <f aca="true">IF(Équipe!B42&lt;&gt;0,RANK(AF40,$AF$1:INDIRECT("$AF$"&amp;0+COUNTA(AE$1:AE$50)+1-COUNTBLANK(AE$1:AE$50))),"")</f>
        <v/>
      </c>
      <c r="AH40" s="26"/>
      <c r="AI40" s="26"/>
      <c r="AJ40" s="26" t="str">
        <f aca="false">IF(AND(Y42&lt;&gt;0,Y42&lt;&gt;""),Y42,"")</f>
        <v/>
      </c>
      <c r="AK40" s="26" t="str">
        <f aca="false">IF(AND(AA42&lt;&gt;0,AA42&lt;&gt;""),AA42,"")</f>
        <v/>
      </c>
      <c r="AL40" s="26" t="str">
        <f aca="true">IF(AND(AJ40&lt;&gt;"-",AJ40&lt;&gt;""),RAND(),"")</f>
        <v/>
      </c>
      <c r="AM40" s="26" t="str">
        <f aca="true">IF(AND(AJ40&lt;&gt;0,AJ40&lt;&gt;""),RANK(AL40,$AL$1:INDIRECT("$AL$"&amp;0+COUNTA(AJ$1:AJ$50)+1-COUNTBLANK(AJ$1:AJ$50))),"")</f>
        <v/>
      </c>
      <c r="AN40" s="26"/>
    </row>
    <row r="41" customFormat="false" ht="31.8" hidden="false" customHeight="true" outlineLevel="0" collapsed="false">
      <c r="D41" s="24"/>
      <c r="E41" s="24"/>
      <c r="F41" s="24"/>
      <c r="G41" s="24"/>
      <c r="H41" s="24"/>
      <c r="I41" s="24"/>
      <c r="J41" s="24"/>
      <c r="K41" s="24"/>
      <c r="M41" s="33" t="str">
        <f aca="false">IF(ROW(M41)&lt;=QUOTIENT(COUNTA($AJ$1:$AJ$50)-COUNTBLANK($AJ$1:$AJ$50),2)+MOD(COUNTA($AJ$1:$AJ$50)-COUNTBLANK($AJ$1:$AJ$50),2)+3,IF(ROW(M41)&lt;&gt;4,M40+2,1),"")</f>
        <v/>
      </c>
      <c r="N41" s="41" t="str">
        <f aca="false">_xlfn.IFNA(INDEX($AJ$1:$AJ$50,MATCH(M41,$AM$1:$AM$50,0),1),"")</f>
        <v/>
      </c>
      <c r="O41" s="41" t="str">
        <f aca="false">_xlfn.IFNA(INDEX($AK$1:$AK$50,MATCH(M41,$AM$1:$AM$50,0),1),"")</f>
        <v/>
      </c>
      <c r="P41" s="41" t="str">
        <f aca="false">_xlfn.IFNA(INDEX(Équipe!$B$3:$B$52,MATCH(N41,Équipe!$A$3:$A$52,0),1),"")</f>
        <v/>
      </c>
      <c r="Q41" s="41" t="str">
        <f aca="false">_xlfn.IFNA(INDEX(Équipe!$B$3:$B$52,MATCH(O41,Équipe!$A$3:$A$52,0),1),"")</f>
        <v/>
      </c>
      <c r="R41" s="41" t="str">
        <f aca="false">_xlfn.IFNA(INDEX($AJ$1:$AJ$50,MATCH(V41,$AM$1:$AM$50,0),1),"")</f>
        <v/>
      </c>
      <c r="S41" s="41" t="str">
        <f aca="false">_xlfn.IFNA(INDEX($AK$1:$AK$50,MATCH(V41,$AM$1:$AM$50,0),1),"")</f>
        <v/>
      </c>
      <c r="T41" s="41" t="str">
        <f aca="false">_xlfn.IFNA(INDEX(Équipe!$B$3:$B$52,MATCH(R41,Équipe!$A$3:$A$52,0),1),"")</f>
        <v/>
      </c>
      <c r="U41" s="41" t="str">
        <f aca="false">_xlfn.IFNA(INDEX(Équipe!$B$3:$B$52,MATCH(S41,Équipe!$A$3:$A$52,0),1),"")</f>
        <v/>
      </c>
      <c r="V41" s="33" t="str">
        <f aca="false">IF(ROW(V41)&lt;=QUOTIENT(COUNTA($AJ$1:$AJ$50)-COUNTBLANK($AJ$1:$AJ$50),2)+MOD(COUNTA($AJ$1:$AJ$50)-COUNTBLANK($AJ$1:$AJ$50),2)+3,M41+1,"")</f>
        <v/>
      </c>
      <c r="X41" s="1"/>
      <c r="Y41" s="40"/>
      <c r="Z41" s="40"/>
      <c r="AA41" s="40"/>
      <c r="AB41" s="40"/>
      <c r="AC41" s="1"/>
      <c r="AD41" s="26"/>
      <c r="AE41" s="26" t="str">
        <f aca="false">IF(Équipe!B43&lt;&gt;0,Équipe!A43,"")</f>
        <v/>
      </c>
      <c r="AF41" s="26" t="str">
        <f aca="true">IF(Équipe!B43&lt;&gt;0,RAND(),"")</f>
        <v/>
      </c>
      <c r="AG41" s="26" t="str">
        <f aca="true">IF(Équipe!B43&lt;&gt;0,RANK(AF41,$AF$1:INDIRECT("$AF$"&amp;0+COUNTA(AE$1:AE$50)+1-COUNTBLANK(AE$1:AE$50))),"")</f>
        <v/>
      </c>
      <c r="AH41" s="26"/>
      <c r="AI41" s="26"/>
      <c r="AJ41" s="26" t="str">
        <f aca="false">IF(AND(Y43&lt;&gt;0,Y43&lt;&gt;""),Y43,"")</f>
        <v/>
      </c>
      <c r="AK41" s="26" t="str">
        <f aca="false">IF(AND(AA43&lt;&gt;0,AA43&lt;&gt;""),AA43,"")</f>
        <v/>
      </c>
      <c r="AL41" s="26" t="str">
        <f aca="true">IF(AND(AJ41&lt;&gt;"-",AJ41&lt;&gt;""),RAND(),"")</f>
        <v/>
      </c>
      <c r="AM41" s="26" t="str">
        <f aca="true">IF(AND(AJ41&lt;&gt;0,AJ41&lt;&gt;""),RANK(AL41,$AL$1:INDIRECT("$AL$"&amp;0+COUNTA(AJ$1:AJ$50)+1-COUNTBLANK(AJ$1:AJ$50))),"")</f>
        <v/>
      </c>
      <c r="AN41" s="26"/>
    </row>
    <row r="42" customFormat="false" ht="31.8" hidden="false" customHeight="true" outlineLevel="0" collapsed="false">
      <c r="D42" s="24"/>
      <c r="E42" s="24"/>
      <c r="F42" s="24"/>
      <c r="G42" s="24"/>
      <c r="H42" s="24"/>
      <c r="I42" s="24"/>
      <c r="J42" s="24"/>
      <c r="K42" s="24"/>
      <c r="M42" s="33" t="str">
        <f aca="false">IF(ROW(M42)&lt;=QUOTIENT(COUNTA($AJ$1:$AJ$50)-COUNTBLANK($AJ$1:$AJ$50),2)+MOD(COUNTA($AJ$1:$AJ$50)-COUNTBLANK($AJ$1:$AJ$50),2)+3,IF(ROW(M42)&lt;&gt;4,M41+2,1),"")</f>
        <v/>
      </c>
      <c r="N42" s="41" t="str">
        <f aca="false">_xlfn.IFNA(INDEX($AJ$1:$AJ$50,MATCH(M42,$AM$1:$AM$50,0),1),"")</f>
        <v/>
      </c>
      <c r="O42" s="41" t="str">
        <f aca="false">_xlfn.IFNA(INDEX($AK$1:$AK$50,MATCH(M42,$AM$1:$AM$50,0),1),"")</f>
        <v/>
      </c>
      <c r="P42" s="41" t="str">
        <f aca="false">_xlfn.IFNA(INDEX(Équipe!$B$3:$B$52,MATCH(N42,Équipe!$A$3:$A$52,0),1),"")</f>
        <v/>
      </c>
      <c r="Q42" s="41" t="str">
        <f aca="false">_xlfn.IFNA(INDEX(Équipe!$B$3:$B$52,MATCH(O42,Équipe!$A$3:$A$52,0),1),"")</f>
        <v/>
      </c>
      <c r="R42" s="41" t="str">
        <f aca="false">_xlfn.IFNA(INDEX($AJ$1:$AJ$50,MATCH(V42,$AM$1:$AM$50,0),1),"")</f>
        <v/>
      </c>
      <c r="S42" s="41" t="str">
        <f aca="false">_xlfn.IFNA(INDEX($AK$1:$AK$50,MATCH(V42,$AM$1:$AM$50,0),1),"")</f>
        <v/>
      </c>
      <c r="T42" s="41" t="str">
        <f aca="false">_xlfn.IFNA(INDEX(Équipe!$B$3:$B$52,MATCH(R42,Équipe!$A$3:$A$52,0),1),"")</f>
        <v/>
      </c>
      <c r="U42" s="41" t="str">
        <f aca="false">_xlfn.IFNA(INDEX(Équipe!$B$3:$B$52,MATCH(S42,Équipe!$A$3:$A$52,0),1),"")</f>
        <v/>
      </c>
      <c r="V42" s="33" t="str">
        <f aca="false">IF(ROW(V42)&lt;=QUOTIENT(COUNTA($AJ$1:$AJ$50)-COUNTBLANK($AJ$1:$AJ$50),2)+MOD(COUNTA($AJ$1:$AJ$50)-COUNTBLANK($AJ$1:$AJ$50),2)+3,M42+1,"")</f>
        <v/>
      </c>
      <c r="X42" s="1"/>
      <c r="Y42" s="40"/>
      <c r="Z42" s="40"/>
      <c r="AA42" s="40"/>
      <c r="AB42" s="40"/>
      <c r="AC42" s="1"/>
      <c r="AD42" s="26"/>
      <c r="AE42" s="26" t="str">
        <f aca="false">IF(Équipe!B44&lt;&gt;0,Équipe!A44,"")</f>
        <v/>
      </c>
      <c r="AF42" s="26" t="str">
        <f aca="true">IF(Équipe!B44&lt;&gt;0,RAND(),"")</f>
        <v/>
      </c>
      <c r="AG42" s="26" t="str">
        <f aca="true">IF(Équipe!B44&lt;&gt;0,RANK(AF42,$AF$1:INDIRECT("$AF$"&amp;0+COUNTA(AE$1:AE$50)+1-COUNTBLANK(AE$1:AE$50))),"")</f>
        <v/>
      </c>
      <c r="AH42" s="26"/>
      <c r="AI42" s="26"/>
      <c r="AJ42" s="26" t="str">
        <f aca="false">IF(AND(Y44&lt;&gt;0,Y44&lt;&gt;""),Y44,"")</f>
        <v/>
      </c>
      <c r="AK42" s="26" t="str">
        <f aca="false">IF(AND(AA44&lt;&gt;0,AA44&lt;&gt;""),AA44,"")</f>
        <v/>
      </c>
      <c r="AL42" s="26" t="str">
        <f aca="true">IF(AND(AJ42&lt;&gt;"-",AJ42&lt;&gt;""),RAND(),"")</f>
        <v/>
      </c>
      <c r="AM42" s="26" t="str">
        <f aca="true">IF(AND(AJ42&lt;&gt;0,AJ42&lt;&gt;""),RANK(AL42,$AL$1:INDIRECT("$AL$"&amp;0+COUNTA(AJ$1:AJ$50)+1-COUNTBLANK(AJ$1:AJ$50))),"")</f>
        <v/>
      </c>
      <c r="AN42" s="26"/>
    </row>
    <row r="43" customFormat="false" ht="31.8" hidden="false" customHeight="true" outlineLevel="0" collapsed="false">
      <c r="D43" s="24"/>
      <c r="E43" s="24"/>
      <c r="F43" s="24"/>
      <c r="G43" s="24"/>
      <c r="H43" s="24"/>
      <c r="I43" s="24"/>
      <c r="J43" s="24"/>
      <c r="K43" s="24"/>
      <c r="M43" s="33" t="str">
        <f aca="false">IF(ROW(M43)&lt;=QUOTIENT(COUNTA($AJ$1:$AJ$50)-COUNTBLANK($AJ$1:$AJ$50),2)+MOD(COUNTA($AJ$1:$AJ$50)-COUNTBLANK($AJ$1:$AJ$50),2)+3,IF(ROW(M43)&lt;&gt;4,M42+2,1),"")</f>
        <v/>
      </c>
      <c r="N43" s="41" t="str">
        <f aca="false">_xlfn.IFNA(INDEX($AJ$1:$AJ$50,MATCH(M43,$AM$1:$AM$50,0),1),"")</f>
        <v/>
      </c>
      <c r="O43" s="41" t="str">
        <f aca="false">_xlfn.IFNA(INDEX($AK$1:$AK$50,MATCH(M43,$AM$1:$AM$50,0),1),"")</f>
        <v/>
      </c>
      <c r="P43" s="41" t="str">
        <f aca="false">_xlfn.IFNA(INDEX(Équipe!$B$3:$B$52,MATCH(N43,Équipe!$A$3:$A$52,0),1),"")</f>
        <v/>
      </c>
      <c r="Q43" s="41" t="str">
        <f aca="false">_xlfn.IFNA(INDEX(Équipe!$B$3:$B$52,MATCH(O43,Équipe!$A$3:$A$52,0),1),"")</f>
        <v/>
      </c>
      <c r="R43" s="41" t="str">
        <f aca="false">_xlfn.IFNA(INDEX($AJ$1:$AJ$50,MATCH(V43,$AM$1:$AM$50,0),1),"")</f>
        <v/>
      </c>
      <c r="S43" s="41" t="str">
        <f aca="false">_xlfn.IFNA(INDEX($AK$1:$AK$50,MATCH(V43,$AM$1:$AM$50,0),1),"")</f>
        <v/>
      </c>
      <c r="T43" s="41" t="str">
        <f aca="false">_xlfn.IFNA(INDEX(Équipe!$B$3:$B$52,MATCH(R43,Équipe!$A$3:$A$52,0),1),"")</f>
        <v/>
      </c>
      <c r="U43" s="41" t="str">
        <f aca="false">_xlfn.IFNA(INDEX(Équipe!$B$3:$B$52,MATCH(S43,Équipe!$A$3:$A$52,0),1),"")</f>
        <v/>
      </c>
      <c r="V43" s="33" t="str">
        <f aca="false">IF(ROW(V43)&lt;=QUOTIENT(COUNTA($AJ$1:$AJ$50)-COUNTBLANK($AJ$1:$AJ$50),2)+MOD(COUNTA($AJ$1:$AJ$50)-COUNTBLANK($AJ$1:$AJ$50),2)+3,M43+1,"")</f>
        <v/>
      </c>
      <c r="X43" s="1"/>
      <c r="Y43" s="40"/>
      <c r="Z43" s="40"/>
      <c r="AA43" s="40"/>
      <c r="AB43" s="40"/>
      <c r="AC43" s="1"/>
      <c r="AD43" s="26"/>
      <c r="AE43" s="26" t="str">
        <f aca="false">IF(Équipe!B45&lt;&gt;0,Équipe!A45,"")</f>
        <v/>
      </c>
      <c r="AF43" s="26" t="str">
        <f aca="true">IF(Équipe!B45&lt;&gt;0,RAND(),"")</f>
        <v/>
      </c>
      <c r="AG43" s="26" t="str">
        <f aca="true">IF(Équipe!B45&lt;&gt;0,RANK(AF43,$AF$1:INDIRECT("$AF$"&amp;0+COUNTA(AE$1:AE$50)+1-COUNTBLANK(AE$1:AE$50))),"")</f>
        <v/>
      </c>
      <c r="AH43" s="26"/>
      <c r="AI43" s="26"/>
      <c r="AJ43" s="26" t="str">
        <f aca="false">IF(AND(Y45&lt;&gt;0,Y45&lt;&gt;""),Y45,"")</f>
        <v/>
      </c>
      <c r="AK43" s="26" t="str">
        <f aca="false">IF(AND(AA45&lt;&gt;0,AA45&lt;&gt;""),AA45,"")</f>
        <v/>
      </c>
      <c r="AL43" s="26" t="str">
        <f aca="true">IF(AND(AJ43&lt;&gt;"-",AJ43&lt;&gt;""),RAND(),"")</f>
        <v/>
      </c>
      <c r="AM43" s="26" t="str">
        <f aca="true">IF(AND(AJ43&lt;&gt;0,AJ43&lt;&gt;""),RANK(AL43,$AL$1:INDIRECT("$AL$"&amp;0+COUNTA(AJ$1:AJ$50)+1-COUNTBLANK(AJ$1:AJ$50))),"")</f>
        <v/>
      </c>
      <c r="AN43" s="26"/>
    </row>
    <row r="44" customFormat="false" ht="31.8" hidden="false" customHeight="true" outlineLevel="0" collapsed="false">
      <c r="D44" s="24"/>
      <c r="E44" s="24"/>
      <c r="F44" s="24"/>
      <c r="G44" s="24"/>
      <c r="H44" s="24"/>
      <c r="I44" s="24"/>
      <c r="J44" s="24"/>
      <c r="K44" s="24"/>
      <c r="M44" s="33" t="str">
        <f aca="false">IF(ROW(M44)&lt;=QUOTIENT(COUNTA($AJ$1:$AJ$50)-COUNTBLANK($AJ$1:$AJ$50),2)+MOD(COUNTA($AJ$1:$AJ$50)-COUNTBLANK($AJ$1:$AJ$50),2)+3,IF(ROW(M44)&lt;&gt;4,M43+2,1),"")</f>
        <v/>
      </c>
      <c r="N44" s="41" t="str">
        <f aca="false">_xlfn.IFNA(INDEX($AJ$1:$AJ$50,MATCH(M44,$AM$1:$AM$50,0),1),"")</f>
        <v/>
      </c>
      <c r="O44" s="41" t="str">
        <f aca="false">_xlfn.IFNA(INDEX($AK$1:$AK$50,MATCH(M44,$AM$1:$AM$50,0),1),"")</f>
        <v/>
      </c>
      <c r="P44" s="41" t="str">
        <f aca="false">_xlfn.IFNA(INDEX(Équipe!$B$3:$B$52,MATCH(N44,Équipe!$A$3:$A$52,0),1),"")</f>
        <v/>
      </c>
      <c r="Q44" s="41" t="str">
        <f aca="false">_xlfn.IFNA(INDEX(Équipe!$B$3:$B$52,MATCH(O44,Équipe!$A$3:$A$52,0),1),"")</f>
        <v/>
      </c>
      <c r="R44" s="41" t="str">
        <f aca="false">_xlfn.IFNA(INDEX($AJ$1:$AJ$50,MATCH(V44,$AM$1:$AM$50,0),1),"")</f>
        <v/>
      </c>
      <c r="S44" s="41" t="str">
        <f aca="false">_xlfn.IFNA(INDEX($AK$1:$AK$50,MATCH(V44,$AM$1:$AM$50,0),1),"")</f>
        <v/>
      </c>
      <c r="T44" s="41" t="str">
        <f aca="false">_xlfn.IFNA(INDEX(Équipe!$B$3:$B$52,MATCH(R44,Équipe!$A$3:$A$52,0),1),"")</f>
        <v/>
      </c>
      <c r="U44" s="41" t="str">
        <f aca="false">_xlfn.IFNA(INDEX(Équipe!$B$3:$B$52,MATCH(S44,Équipe!$A$3:$A$52,0),1),"")</f>
        <v/>
      </c>
      <c r="V44" s="33" t="str">
        <f aca="false">IF(ROW(V44)&lt;=QUOTIENT(COUNTA($AJ$1:$AJ$50)-COUNTBLANK($AJ$1:$AJ$50),2)+MOD(COUNTA($AJ$1:$AJ$50)-COUNTBLANK($AJ$1:$AJ$50),2)+3,M44+1,"")</f>
        <v/>
      </c>
      <c r="X44" s="1"/>
      <c r="Y44" s="40"/>
      <c r="Z44" s="40"/>
      <c r="AA44" s="40"/>
      <c r="AB44" s="40"/>
      <c r="AC44" s="1"/>
      <c r="AD44" s="26"/>
      <c r="AE44" s="26" t="str">
        <f aca="false">IF(Équipe!B46&lt;&gt;0,Équipe!A46,"")</f>
        <v/>
      </c>
      <c r="AF44" s="26" t="str">
        <f aca="true">IF(Équipe!B46&lt;&gt;0,RAND(),"")</f>
        <v/>
      </c>
      <c r="AG44" s="26" t="str">
        <f aca="true">IF(Équipe!B46&lt;&gt;0,RANK(AF44,$AF$1:INDIRECT("$AF$"&amp;0+COUNTA(AE$1:AE$50)+1-COUNTBLANK(AE$1:AE$50))),"")</f>
        <v/>
      </c>
      <c r="AH44" s="26"/>
      <c r="AI44" s="26"/>
      <c r="AJ44" s="26" t="str">
        <f aca="false">IF(AND(Y46&lt;&gt;0,Y46&lt;&gt;""),Y46,"")</f>
        <v/>
      </c>
      <c r="AK44" s="26" t="str">
        <f aca="false">IF(AND(AA46&lt;&gt;0,AA46&lt;&gt;""),AA46,"")</f>
        <v/>
      </c>
      <c r="AL44" s="26" t="str">
        <f aca="true">IF(AND(AJ44&lt;&gt;"-",AJ44&lt;&gt;""),RAND(),"")</f>
        <v/>
      </c>
      <c r="AM44" s="26" t="str">
        <f aca="true">IF(AND(AJ44&lt;&gt;0,AJ44&lt;&gt;""),RANK(AL44,$AL$1:INDIRECT("$AL$"&amp;0+COUNTA(AJ$1:AJ$50)+1-COUNTBLANK(AJ$1:AJ$50))),"")</f>
        <v/>
      </c>
      <c r="AN44" s="26"/>
    </row>
    <row r="45" customFormat="false" ht="31.8" hidden="false" customHeight="true" outlineLevel="0" collapsed="false">
      <c r="D45" s="24"/>
      <c r="E45" s="24"/>
      <c r="F45" s="24"/>
      <c r="G45" s="24"/>
      <c r="H45" s="24"/>
      <c r="I45" s="24"/>
      <c r="J45" s="24"/>
      <c r="K45" s="24"/>
      <c r="M45" s="33" t="str">
        <f aca="false">IF(ROW(M45)&lt;=QUOTIENT(COUNTA($AJ$1:$AJ$50)-COUNTBLANK($AJ$1:$AJ$50),2)+MOD(COUNTA($AJ$1:$AJ$50)-COUNTBLANK($AJ$1:$AJ$50),2)+3,IF(ROW(M45)&lt;&gt;4,M44+2,1),"")</f>
        <v/>
      </c>
      <c r="N45" s="41" t="str">
        <f aca="false">_xlfn.IFNA(INDEX($AJ$1:$AJ$50,MATCH(M45,$AM$1:$AM$50,0),1),"")</f>
        <v/>
      </c>
      <c r="O45" s="41" t="str">
        <f aca="false">_xlfn.IFNA(INDEX($AK$1:$AK$50,MATCH(M45,$AM$1:$AM$50,0),1),"")</f>
        <v/>
      </c>
      <c r="P45" s="41" t="str">
        <f aca="false">_xlfn.IFNA(INDEX(Équipe!$B$3:$B$52,MATCH(N45,Équipe!$A$3:$A$52,0),1),"")</f>
        <v/>
      </c>
      <c r="Q45" s="41" t="str">
        <f aca="false">_xlfn.IFNA(INDEX(Équipe!$B$3:$B$52,MATCH(O45,Équipe!$A$3:$A$52,0),1),"")</f>
        <v/>
      </c>
      <c r="R45" s="41" t="str">
        <f aca="false">_xlfn.IFNA(INDEX($AJ$1:$AJ$50,MATCH(V45,$AM$1:$AM$50,0),1),"")</f>
        <v/>
      </c>
      <c r="S45" s="41" t="str">
        <f aca="false">_xlfn.IFNA(INDEX($AK$1:$AK$50,MATCH(V45,$AM$1:$AM$50,0),1),"")</f>
        <v/>
      </c>
      <c r="T45" s="41" t="str">
        <f aca="false">_xlfn.IFNA(INDEX(Équipe!$B$3:$B$52,MATCH(R45,Équipe!$A$3:$A$52,0),1),"")</f>
        <v/>
      </c>
      <c r="U45" s="41" t="str">
        <f aca="false">_xlfn.IFNA(INDEX(Équipe!$B$3:$B$52,MATCH(S45,Équipe!$A$3:$A$52,0),1),"")</f>
        <v/>
      </c>
      <c r="V45" s="33" t="str">
        <f aca="false">IF(ROW(V45)&lt;=QUOTIENT(COUNTA($AJ$1:$AJ$50)-COUNTBLANK($AJ$1:$AJ$50),2)+MOD(COUNTA($AJ$1:$AJ$50)-COUNTBLANK($AJ$1:$AJ$50),2)+3,M45+1,"")</f>
        <v/>
      </c>
      <c r="X45" s="1"/>
      <c r="Y45" s="40"/>
      <c r="Z45" s="40"/>
      <c r="AA45" s="40"/>
      <c r="AB45" s="40"/>
      <c r="AC45" s="1"/>
      <c r="AD45" s="26"/>
      <c r="AE45" s="26" t="str">
        <f aca="false">IF(Équipe!B47&lt;&gt;0,Équipe!A47,"")</f>
        <v/>
      </c>
      <c r="AF45" s="26" t="str">
        <f aca="true">IF(Équipe!B47&lt;&gt;0,RAND(),"")</f>
        <v/>
      </c>
      <c r="AG45" s="26" t="str">
        <f aca="true">IF(Équipe!B47&lt;&gt;0,RANK(AF45,$AF$1:INDIRECT("$AF$"&amp;0+COUNTA(AE$1:AE$50)+1-COUNTBLANK(AE$1:AE$50))),"")</f>
        <v/>
      </c>
      <c r="AH45" s="26"/>
      <c r="AI45" s="26"/>
      <c r="AJ45" s="26" t="str">
        <f aca="false">IF(AND(Y47&lt;&gt;0,Y47&lt;&gt;""),Y47,"")</f>
        <v/>
      </c>
      <c r="AK45" s="26" t="str">
        <f aca="false">IF(AND(AA47&lt;&gt;0,AA47&lt;&gt;""),AA47,"")</f>
        <v/>
      </c>
      <c r="AL45" s="26" t="str">
        <f aca="true">IF(AND(AJ45&lt;&gt;"-",AJ45&lt;&gt;""),RAND(),"")</f>
        <v/>
      </c>
      <c r="AM45" s="26" t="str">
        <f aca="true">IF(AND(AJ45&lt;&gt;0,AJ45&lt;&gt;""),RANK(AL45,$AL$1:INDIRECT("$AL$"&amp;0+COUNTA(AJ$1:AJ$50)+1-COUNTBLANK(AJ$1:AJ$50))),"")</f>
        <v/>
      </c>
      <c r="AN45" s="26"/>
    </row>
    <row r="46" customFormat="false" ht="31.8" hidden="false" customHeight="true" outlineLevel="0" collapsed="false">
      <c r="D46" s="24"/>
      <c r="E46" s="24"/>
      <c r="F46" s="24"/>
      <c r="G46" s="24"/>
      <c r="H46" s="24"/>
      <c r="I46" s="24"/>
      <c r="J46" s="24"/>
      <c r="K46" s="24"/>
      <c r="M46" s="33" t="str">
        <f aca="false">IF(ROW(M46)&lt;=QUOTIENT(COUNTA($AJ$1:$AJ$50)-COUNTBLANK($AJ$1:$AJ$50),2)+MOD(COUNTA($AJ$1:$AJ$50)-COUNTBLANK($AJ$1:$AJ$50),2)+3,IF(ROW(M46)&lt;&gt;4,M45+2,1),"")</f>
        <v/>
      </c>
      <c r="N46" s="41" t="str">
        <f aca="false">_xlfn.IFNA(INDEX($AJ$1:$AJ$50,MATCH(M46,$AM$1:$AM$50,0),1),"")</f>
        <v/>
      </c>
      <c r="O46" s="41" t="str">
        <f aca="false">_xlfn.IFNA(INDEX($AK$1:$AK$50,MATCH(M46,$AM$1:$AM$50,0),1),"")</f>
        <v/>
      </c>
      <c r="P46" s="41" t="str">
        <f aca="false">_xlfn.IFNA(INDEX(Équipe!$B$3:$B$52,MATCH(N46,Équipe!$A$3:$A$52,0),1),"")</f>
        <v/>
      </c>
      <c r="Q46" s="41" t="str">
        <f aca="false">_xlfn.IFNA(INDEX(Équipe!$B$3:$B$52,MATCH(O46,Équipe!$A$3:$A$52,0),1),"")</f>
        <v/>
      </c>
      <c r="R46" s="41" t="str">
        <f aca="false">_xlfn.IFNA(INDEX($AJ$1:$AJ$50,MATCH(V46,$AM$1:$AM$50,0),1),"")</f>
        <v/>
      </c>
      <c r="S46" s="41" t="str">
        <f aca="false">_xlfn.IFNA(INDEX($AK$1:$AK$50,MATCH(V46,$AM$1:$AM$50,0),1),"")</f>
        <v/>
      </c>
      <c r="T46" s="41" t="str">
        <f aca="false">_xlfn.IFNA(INDEX(Équipe!$B$3:$B$52,MATCH(R46,Équipe!$A$3:$A$52,0),1),"")</f>
        <v/>
      </c>
      <c r="U46" s="41" t="str">
        <f aca="false">_xlfn.IFNA(INDEX(Équipe!$B$3:$B$52,MATCH(S46,Équipe!$A$3:$A$52,0),1),"")</f>
        <v/>
      </c>
      <c r="V46" s="33" t="str">
        <f aca="false">IF(ROW(V46)&lt;=QUOTIENT(COUNTA($AJ$1:$AJ$50)-COUNTBLANK($AJ$1:$AJ$50),2)+MOD(COUNTA($AJ$1:$AJ$50)-COUNTBLANK($AJ$1:$AJ$50),2)+3,M46+1,"")</f>
        <v/>
      </c>
      <c r="X46" s="1"/>
      <c r="Y46" s="40"/>
      <c r="Z46" s="40"/>
      <c r="AA46" s="40"/>
      <c r="AB46" s="40"/>
      <c r="AC46" s="1"/>
      <c r="AD46" s="26"/>
      <c r="AE46" s="26" t="str">
        <f aca="false">IF(Équipe!B48&lt;&gt;0,Équipe!A48,"")</f>
        <v/>
      </c>
      <c r="AF46" s="26" t="str">
        <f aca="true">IF(Équipe!B48&lt;&gt;0,RAND(),"")</f>
        <v/>
      </c>
      <c r="AG46" s="26" t="str">
        <f aca="true">IF(Équipe!B48&lt;&gt;0,RANK(AF46,$AF$1:INDIRECT("$AF$"&amp;0+COUNTA(AE$1:AE$50)+1-COUNTBLANK(AE$1:AE$50))),"")</f>
        <v/>
      </c>
      <c r="AH46" s="26"/>
      <c r="AI46" s="26"/>
      <c r="AJ46" s="26" t="str">
        <f aca="false">IF(AND(Y48&lt;&gt;0,Y48&lt;&gt;""),Y48,"")</f>
        <v/>
      </c>
      <c r="AK46" s="26" t="str">
        <f aca="false">IF(AND(AA48&lt;&gt;0,AA48&lt;&gt;""),AA48,"")</f>
        <v/>
      </c>
      <c r="AL46" s="26" t="str">
        <f aca="true">IF(AND(AJ46&lt;&gt;"-",AJ46&lt;&gt;""),RAND(),"")</f>
        <v/>
      </c>
      <c r="AM46" s="26" t="str">
        <f aca="true">IF(AND(AJ46&lt;&gt;0,AJ46&lt;&gt;""),RANK(AL46,$AL$1:INDIRECT("$AL$"&amp;0+COUNTA(AJ$1:AJ$50)+1-COUNTBLANK(AJ$1:AJ$50))),"")</f>
        <v/>
      </c>
      <c r="AN46" s="26"/>
    </row>
    <row r="47" customFormat="false" ht="31.8" hidden="false" customHeight="true" outlineLevel="0" collapsed="false">
      <c r="D47" s="24"/>
      <c r="E47" s="24"/>
      <c r="F47" s="24"/>
      <c r="G47" s="24"/>
      <c r="H47" s="24"/>
      <c r="I47" s="24"/>
      <c r="J47" s="24"/>
      <c r="K47" s="24"/>
      <c r="M47" s="33" t="str">
        <f aca="false">IF(ROW(M47)&lt;=QUOTIENT(COUNTA($AJ$1:$AJ$50)-COUNTBLANK($AJ$1:$AJ$50),2)+MOD(COUNTA($AJ$1:$AJ$50)-COUNTBLANK($AJ$1:$AJ$50),2)+3,IF(ROW(M47)&lt;&gt;4,M46+2,1),"")</f>
        <v/>
      </c>
      <c r="N47" s="41" t="str">
        <f aca="false">_xlfn.IFNA(INDEX($AJ$1:$AJ$50,MATCH(M47,$AM$1:$AM$50,0),1),"")</f>
        <v/>
      </c>
      <c r="O47" s="41" t="str">
        <f aca="false">_xlfn.IFNA(INDEX($AK$1:$AK$50,MATCH(M47,$AM$1:$AM$50,0),1),"")</f>
        <v/>
      </c>
      <c r="P47" s="41" t="str">
        <f aca="false">_xlfn.IFNA(INDEX(Équipe!$B$3:$B$52,MATCH(N47,Équipe!$A$3:$A$52,0),1),"")</f>
        <v/>
      </c>
      <c r="Q47" s="41" t="str">
        <f aca="false">_xlfn.IFNA(INDEX(Équipe!$B$3:$B$52,MATCH(O47,Équipe!$A$3:$A$52,0),1),"")</f>
        <v/>
      </c>
      <c r="R47" s="41" t="str">
        <f aca="false">_xlfn.IFNA(INDEX($AJ$1:$AJ$50,MATCH(V47,$AM$1:$AM$50,0),1),"")</f>
        <v/>
      </c>
      <c r="S47" s="41" t="str">
        <f aca="false">_xlfn.IFNA(INDEX($AK$1:$AK$50,MATCH(V47,$AM$1:$AM$50,0),1),"")</f>
        <v/>
      </c>
      <c r="T47" s="41" t="str">
        <f aca="false">_xlfn.IFNA(INDEX(Équipe!$B$3:$B$52,MATCH(R47,Équipe!$A$3:$A$52,0),1),"")</f>
        <v/>
      </c>
      <c r="U47" s="41" t="str">
        <f aca="false">_xlfn.IFNA(INDEX(Équipe!$B$3:$B$52,MATCH(S47,Équipe!$A$3:$A$52,0),1),"")</f>
        <v/>
      </c>
      <c r="V47" s="33" t="str">
        <f aca="false">IF(ROW(V47)&lt;=QUOTIENT(COUNTA($AJ$1:$AJ$50)-COUNTBLANK($AJ$1:$AJ$50),2)+MOD(COUNTA($AJ$1:$AJ$50)-COUNTBLANK($AJ$1:$AJ$50),2)+3,M47+1,"")</f>
        <v/>
      </c>
      <c r="X47" s="1"/>
      <c r="Y47" s="40"/>
      <c r="Z47" s="40"/>
      <c r="AA47" s="40"/>
      <c r="AB47" s="40"/>
      <c r="AC47" s="1"/>
      <c r="AE47" s="25" t="str">
        <f aca="false">IF(Équipe!B49&lt;&gt;0,Équipe!A49,"")</f>
        <v/>
      </c>
      <c r="AF47" s="25" t="str">
        <f aca="true">IF(Équipe!B49&lt;&gt;0,RAND(),"")</f>
        <v/>
      </c>
      <c r="AG47" s="26" t="str">
        <f aca="true">IF(Équipe!B49&lt;&gt;0,RANK(AF47,$AF$1:INDIRECT("$AF$"&amp;0+COUNTA(AE$1:AE$50)+1-COUNTBLANK(AE$1:AE$50))),"")</f>
        <v/>
      </c>
      <c r="AH47" s="26"/>
      <c r="AI47" s="26"/>
      <c r="AJ47" s="26" t="str">
        <f aca="false">IF(AND(Y49&lt;&gt;0,Y49&lt;&gt;""),Y49,"")</f>
        <v/>
      </c>
      <c r="AK47" s="26" t="str">
        <f aca="false">IF(AND(AA49&lt;&gt;0,AA49&lt;&gt;""),AA49,"")</f>
        <v/>
      </c>
      <c r="AL47" s="26" t="str">
        <f aca="true">IF(AND(AJ47&lt;&gt;"-",AJ47&lt;&gt;""),RAND(),"")</f>
        <v/>
      </c>
      <c r="AM47" s="26" t="str">
        <f aca="true">IF(AND(AJ47&lt;&gt;0,AJ47&lt;&gt;""),RANK(AL47,$AL$1:INDIRECT("$AL$"&amp;0+COUNTA(AJ$1:AJ$50)+1-COUNTBLANK(AJ$1:AJ$50))),"")</f>
        <v/>
      </c>
      <c r="AN47" s="26"/>
    </row>
    <row r="48" customFormat="false" ht="31.8" hidden="false" customHeight="true" outlineLevel="0" collapsed="false">
      <c r="D48" s="24"/>
      <c r="E48" s="24"/>
      <c r="F48" s="24"/>
      <c r="G48" s="24"/>
      <c r="H48" s="24"/>
      <c r="I48" s="24"/>
      <c r="J48" s="24"/>
      <c r="K48" s="24"/>
      <c r="M48" s="33" t="str">
        <f aca="false">IF(ROW(M48)&lt;=QUOTIENT(COUNTA($AJ$1:$AJ$50)-COUNTBLANK($AJ$1:$AJ$50),2)+MOD(COUNTA($AJ$1:$AJ$50)-COUNTBLANK($AJ$1:$AJ$50),2)+3,IF(ROW(M48)&lt;&gt;4,M47+2,1),"")</f>
        <v/>
      </c>
      <c r="N48" s="41" t="str">
        <f aca="false">_xlfn.IFNA(INDEX($AJ$1:$AJ$50,MATCH(M48,$AM$1:$AM$50,0),1),"")</f>
        <v/>
      </c>
      <c r="O48" s="41" t="str">
        <f aca="false">_xlfn.IFNA(INDEX($AK$1:$AK$50,MATCH(M48,$AM$1:$AM$50,0),1),"")</f>
        <v/>
      </c>
      <c r="P48" s="41" t="str">
        <f aca="false">_xlfn.IFNA(INDEX(Équipe!$B$3:$B$52,MATCH(N48,Équipe!$A$3:$A$52,0),1),"")</f>
        <v/>
      </c>
      <c r="Q48" s="41" t="str">
        <f aca="false">_xlfn.IFNA(INDEX(Équipe!$B$3:$B$52,MATCH(O48,Équipe!$A$3:$A$52,0),1),"")</f>
        <v/>
      </c>
      <c r="R48" s="41" t="str">
        <f aca="false">_xlfn.IFNA(INDEX($AJ$1:$AJ$50,MATCH(V48,$AM$1:$AM$50,0),1),"")</f>
        <v/>
      </c>
      <c r="S48" s="41" t="str">
        <f aca="false">_xlfn.IFNA(INDEX($AK$1:$AK$50,MATCH(V48,$AM$1:$AM$50,0),1),"")</f>
        <v/>
      </c>
      <c r="T48" s="41" t="str">
        <f aca="false">_xlfn.IFNA(INDEX(Équipe!$B$3:$B$52,MATCH(R48,Équipe!$A$3:$A$52,0),1),"")</f>
        <v/>
      </c>
      <c r="U48" s="41" t="str">
        <f aca="false">_xlfn.IFNA(INDEX(Équipe!$B$3:$B$52,MATCH(S48,Équipe!$A$3:$A$52,0),1),"")</f>
        <v/>
      </c>
      <c r="V48" s="33" t="str">
        <f aca="false">IF(ROW(V48)&lt;=QUOTIENT(COUNTA($AJ$1:$AJ$50)-COUNTBLANK($AJ$1:$AJ$50),2)+MOD(COUNTA($AJ$1:$AJ$50)-COUNTBLANK($AJ$1:$AJ$50),2)+3,M48+1,"")</f>
        <v/>
      </c>
      <c r="X48" s="1"/>
      <c r="Y48" s="40"/>
      <c r="Z48" s="40"/>
      <c r="AA48" s="40"/>
      <c r="AB48" s="40"/>
      <c r="AC48" s="1"/>
      <c r="AE48" s="25" t="str">
        <f aca="false">IF(Équipe!B50&lt;&gt;0,Équipe!A50,"")</f>
        <v/>
      </c>
      <c r="AF48" s="25" t="str">
        <f aca="true">IF(Équipe!B50&lt;&gt;0,RAND(),"")</f>
        <v/>
      </c>
      <c r="AG48" s="26" t="str">
        <f aca="true">IF(Équipe!B50&lt;&gt;0,RANK(AF48,$AF$1:INDIRECT("$AF$"&amp;0+COUNTA(AE$1:AE$50)+1-COUNTBLANK(AE$1:AE$50))),"")</f>
        <v/>
      </c>
      <c r="AH48" s="26"/>
      <c r="AI48" s="26"/>
      <c r="AJ48" s="26" t="str">
        <f aca="false">IF(AND(Y50&lt;&gt;0,Y50&lt;&gt;""),Y50,"")</f>
        <v/>
      </c>
      <c r="AK48" s="26" t="str">
        <f aca="false">IF(AND(AA50&lt;&gt;0,AA50&lt;&gt;""),AA50,"")</f>
        <v/>
      </c>
      <c r="AL48" s="26" t="str">
        <f aca="true">IF(AND(AJ48&lt;&gt;"-",AJ48&lt;&gt;""),RAND(),"")</f>
        <v/>
      </c>
      <c r="AM48" s="26" t="str">
        <f aca="true">IF(AND(AJ48&lt;&gt;0,AJ48&lt;&gt;""),RANK(AL48,$AL$1:INDIRECT("$AL$"&amp;0+COUNTA(AJ$1:AJ$50)+1-COUNTBLANK(AJ$1:AJ$50))),"")</f>
        <v/>
      </c>
      <c r="AN48" s="26"/>
    </row>
    <row r="49" customFormat="false" ht="31.8" hidden="false" customHeight="true" outlineLevel="0" collapsed="false">
      <c r="D49" s="24"/>
      <c r="E49" s="24"/>
      <c r="F49" s="24"/>
      <c r="G49" s="24"/>
      <c r="H49" s="24"/>
      <c r="I49" s="24"/>
      <c r="J49" s="24"/>
      <c r="K49" s="24"/>
      <c r="M49" s="33" t="str">
        <f aca="false">IF(ROW(M49)&lt;=QUOTIENT(COUNTA($AJ$1:$AJ$50)-COUNTBLANK($AJ$1:$AJ$50),2)+MOD(COUNTA($AJ$1:$AJ$50)-COUNTBLANK($AJ$1:$AJ$50),2)+3,IF(ROW(M49)&lt;&gt;4,M48+2,1),"")</f>
        <v/>
      </c>
      <c r="N49" s="41" t="str">
        <f aca="false">_xlfn.IFNA(INDEX($AJ$1:$AJ$50,MATCH(M49,$AM$1:$AM$50,0),1),"")</f>
        <v/>
      </c>
      <c r="O49" s="41" t="str">
        <f aca="false">_xlfn.IFNA(INDEX($AK$1:$AK$50,MATCH(M49,$AM$1:$AM$50,0),1),"")</f>
        <v/>
      </c>
      <c r="P49" s="41" t="str">
        <f aca="false">_xlfn.IFNA(INDEX(Équipe!$B$3:$B$52,MATCH(N49,Équipe!$A$3:$A$52,0),1),"")</f>
        <v/>
      </c>
      <c r="Q49" s="41" t="str">
        <f aca="false">_xlfn.IFNA(INDEX(Équipe!$B$3:$B$52,MATCH(O49,Équipe!$A$3:$A$52,0),1),"")</f>
        <v/>
      </c>
      <c r="R49" s="41" t="str">
        <f aca="false">_xlfn.IFNA(INDEX($AJ$1:$AJ$50,MATCH(V49,$AM$1:$AM$50,0),1),"")</f>
        <v/>
      </c>
      <c r="S49" s="41" t="str">
        <f aca="false">_xlfn.IFNA(INDEX($AK$1:$AK$50,MATCH(V49,$AM$1:$AM$50,0),1),"")</f>
        <v/>
      </c>
      <c r="T49" s="41" t="str">
        <f aca="false">_xlfn.IFNA(INDEX(Équipe!$B$3:$B$52,MATCH(R49,Équipe!$A$3:$A$52,0),1),"")</f>
        <v/>
      </c>
      <c r="U49" s="41" t="str">
        <f aca="false">_xlfn.IFNA(INDEX(Équipe!$B$3:$B$52,MATCH(S49,Équipe!$A$3:$A$52,0),1),"")</f>
        <v/>
      </c>
      <c r="V49" s="33" t="str">
        <f aca="false">IF(ROW(V49)&lt;=QUOTIENT(COUNTA($AJ$1:$AJ$50)-COUNTBLANK($AJ$1:$AJ$50),2)+MOD(COUNTA($AJ$1:$AJ$50)-COUNTBLANK($AJ$1:$AJ$50),2)+3,M49+1,"")</f>
        <v/>
      </c>
      <c r="X49" s="1"/>
      <c r="Y49" s="40"/>
      <c r="Z49" s="40"/>
      <c r="AA49" s="40"/>
      <c r="AB49" s="40"/>
      <c r="AC49" s="1"/>
      <c r="AE49" s="25" t="str">
        <f aca="false">IF(Équipe!B51&lt;&gt;0,Équipe!A51,"")</f>
        <v/>
      </c>
      <c r="AF49" s="25" t="str">
        <f aca="true">IF(Équipe!B51&lt;&gt;0,RAND(),"")</f>
        <v/>
      </c>
      <c r="AG49" s="26" t="str">
        <f aca="true">IF(Équipe!B51&lt;&gt;0,RANK(AF49,$AF$1:INDIRECT("$AF$"&amp;0+COUNTA(AE$1:AE$50)+1-COUNTBLANK(AE$1:AE$50))),"")</f>
        <v/>
      </c>
      <c r="AH49" s="26"/>
      <c r="AI49" s="26"/>
      <c r="AJ49" s="26" t="str">
        <f aca="false">IF(AND(Y51&lt;&gt;0,Y51&lt;&gt;""),Y51,"")</f>
        <v/>
      </c>
      <c r="AK49" s="26" t="str">
        <f aca="false">IF(AND(AA51&lt;&gt;0,AA51&lt;&gt;""),AA51,"")</f>
        <v/>
      </c>
      <c r="AL49" s="26" t="str">
        <f aca="true">IF(AND(AJ49&lt;&gt;"-",AJ49&lt;&gt;""),RAND(),"")</f>
        <v/>
      </c>
      <c r="AM49" s="26" t="str">
        <f aca="true">IF(AND(AJ49&lt;&gt;0,AJ49&lt;&gt;""),RANK(AL49,$AL$1:INDIRECT("$AL$"&amp;0+COUNTA(AJ$1:AJ$50)+1-COUNTBLANK(AJ$1:AJ$50))),"")</f>
        <v/>
      </c>
      <c r="AN49" s="26"/>
    </row>
    <row r="50" customFormat="false" ht="31.8" hidden="false" customHeight="true" outlineLevel="0" collapsed="false">
      <c r="D50" s="24"/>
      <c r="E50" s="24"/>
      <c r="F50" s="24"/>
      <c r="G50" s="24"/>
      <c r="H50" s="24"/>
      <c r="I50" s="24"/>
      <c r="J50" s="24"/>
      <c r="K50" s="24"/>
      <c r="M50" s="33" t="str">
        <f aca="false">IF(ROW(M50)&lt;=QUOTIENT(COUNTA($AJ$1:$AJ$50)-COUNTBLANK($AJ$1:$AJ$50),2)+MOD(COUNTA($AJ$1:$AJ$50)-COUNTBLANK($AJ$1:$AJ$50),2)+3,IF(ROW(M50)&lt;&gt;4,M49+2,1),"")</f>
        <v/>
      </c>
      <c r="N50" s="41" t="str">
        <f aca="false">_xlfn.IFNA(INDEX($AJ$1:$AJ$50,MATCH(M50,$AM$1:$AM$50,0),1),"")</f>
        <v/>
      </c>
      <c r="O50" s="41" t="str">
        <f aca="false">_xlfn.IFNA(INDEX($AK$1:$AK$50,MATCH(M50,$AM$1:$AM$50,0),1),"")</f>
        <v/>
      </c>
      <c r="P50" s="41" t="str">
        <f aca="false">_xlfn.IFNA(INDEX(Équipe!$B$3:$B$52,MATCH(N50,Équipe!$A$3:$A$52,0),1),"")</f>
        <v/>
      </c>
      <c r="Q50" s="41" t="str">
        <f aca="false">_xlfn.IFNA(INDEX(Équipe!$B$3:$B$52,MATCH(O50,Équipe!$A$3:$A$52,0),1),"")</f>
        <v/>
      </c>
      <c r="R50" s="41" t="str">
        <f aca="false">_xlfn.IFNA(INDEX($AJ$1:$AJ$50,MATCH(V50,$AM$1:$AM$50,0),1),"")</f>
        <v/>
      </c>
      <c r="S50" s="41" t="str">
        <f aca="false">_xlfn.IFNA(INDEX($AK$1:$AK$50,MATCH(V50,$AM$1:$AM$50,0),1),"")</f>
        <v/>
      </c>
      <c r="T50" s="41" t="str">
        <f aca="false">_xlfn.IFNA(INDEX(Équipe!$B$3:$B$52,MATCH(R50,Équipe!$A$3:$A$52,0),1),"")</f>
        <v/>
      </c>
      <c r="U50" s="41" t="str">
        <f aca="false">_xlfn.IFNA(INDEX(Équipe!$B$3:$B$52,MATCH(S50,Équipe!$A$3:$A$52,0),1),"")</f>
        <v/>
      </c>
      <c r="V50" s="33" t="str">
        <f aca="false">IF(ROW(V50)&lt;=QUOTIENT(COUNTA($AJ$1:$AJ$50)-COUNTBLANK($AJ$1:$AJ$50),2)+MOD(COUNTA($AJ$1:$AJ$50)-COUNTBLANK($AJ$1:$AJ$50),2)+3,M50+1,"")</f>
        <v/>
      </c>
      <c r="X50" s="1"/>
      <c r="Y50" s="40"/>
      <c r="Z50" s="40"/>
      <c r="AA50" s="40"/>
      <c r="AB50" s="40"/>
      <c r="AC50" s="1"/>
      <c r="AE50" s="25" t="str">
        <f aca="false">IF(Équipe!B52&lt;&gt;0,Équipe!A52,"")</f>
        <v/>
      </c>
      <c r="AF50" s="38" t="e">
        <f aca="true">IF(AND(Équipe!B52&lt;&gt;0,,RAND(),""),TRUE())</f>
        <v>#VALUE!</v>
      </c>
      <c r="AG50" s="26" t="str">
        <f aca="true">IF(Équipe!B52&lt;&gt;0,RANK(AF50,$AF$1:INDIRECT("$AF$"&amp;0+COUNTA(AE$1:AE$50)+1-COUNTBLANK(AE$1:AE$50))),"")</f>
        <v/>
      </c>
      <c r="AH50" s="26"/>
      <c r="AI50" s="26"/>
      <c r="AJ50" s="26" t="str">
        <f aca="false">IF(AND(Y52&lt;&gt;0,Y52&lt;&gt;""),Y52,"")</f>
        <v/>
      </c>
      <c r="AK50" s="26" t="str">
        <f aca="false">IF(AND(AA52&lt;&gt;0,AA52&lt;&gt;""),AA52,"")</f>
        <v/>
      </c>
      <c r="AL50" s="26" t="str">
        <f aca="true">IF(AND(AJ50&lt;&gt;"-",AJ50&lt;&gt;""),RAND(),"")</f>
        <v/>
      </c>
      <c r="AM50" s="26" t="str">
        <f aca="true">IF(AND(AJ50&lt;&gt;0,AJ50&lt;&gt;""),RANK(AL50,$AL$1:INDIRECT("$AL$"&amp;0+COUNTA(AJ$1:AJ$50)+1-COUNTBLANK(AJ$1:AJ$50))),"")</f>
        <v/>
      </c>
      <c r="AN50" s="26"/>
    </row>
    <row r="51" customFormat="false" ht="31.8" hidden="false" customHeight="true" outlineLevel="0" collapsed="false">
      <c r="D51" s="24"/>
      <c r="E51" s="24"/>
      <c r="F51" s="24"/>
      <c r="G51" s="24"/>
      <c r="H51" s="24"/>
      <c r="I51" s="24"/>
      <c r="J51" s="24"/>
      <c r="K51" s="24"/>
      <c r="M51" s="45"/>
      <c r="N51" s="4" t="str">
        <f aca="false">_xlfn.IFNA(INDEX($AJ$1:$AJ$50,MATCH(M51,$AM$1:$AM$50,0),1),"")</f>
        <v/>
      </c>
      <c r="O51" s="4" t="str">
        <f aca="false">_xlfn.IFNA(INDEX($AK$1:$AK$50,MATCH(M51,$AM$1:$AM$50,0),1),"")</f>
        <v/>
      </c>
      <c r="P51" s="4" t="str">
        <f aca="false">_xlfn.IFNA(INDEX(Équipe!$B$3:$B$52,MATCH(N51,Équipe!$A$3:$A$52,0),1),"")</f>
        <v/>
      </c>
      <c r="Q51" s="4" t="str">
        <f aca="false">_xlfn.IFNA(INDEX(Équipe!$B$3:$B$52,MATCH(O51,Équipe!$A$3:$A$52,0),1),"")</f>
        <v/>
      </c>
      <c r="R51" s="4" t="str">
        <f aca="false">_xlfn.IFNA(INDEX($AJ$1:$AJ$50,MATCH(V51,$AM$1:$AM$50,0),1),"")</f>
        <v/>
      </c>
      <c r="S51" s="4" t="str">
        <f aca="false">_xlfn.IFNA(INDEX($AK$1:$AK$50,MATCH(V51,$AM$1:$AM$50,0),1),"")</f>
        <v/>
      </c>
      <c r="T51" s="4" t="str">
        <f aca="false">_xlfn.IFNA(INDEX(Équipe!$B$3:$B$52,MATCH(R51,Équipe!$A$3:$A$52,0),1),"")</f>
        <v/>
      </c>
      <c r="U51" s="4" t="str">
        <f aca="false">_xlfn.IFNA(INDEX(Équipe!$B$3:$B$52,MATCH(S51,Équipe!$A$3:$A$52,0),1),"")</f>
        <v/>
      </c>
      <c r="V51" s="45"/>
      <c r="X51" s="1"/>
      <c r="Y51" s="1"/>
      <c r="Z51" s="1"/>
      <c r="AA51" s="1"/>
      <c r="AB51" s="1"/>
      <c r="AC51" s="1"/>
      <c r="AE51" s="25"/>
      <c r="AF51" s="25"/>
      <c r="AG51" s="25"/>
      <c r="AH51" s="26"/>
      <c r="AI51" s="26"/>
      <c r="AJ51" s="26"/>
      <c r="AK51" s="26"/>
      <c r="AL51" s="25"/>
      <c r="AM51" s="26" t="str">
        <f aca="true">IF(AND(AJ51&lt;&gt;0,AJ51&lt;&gt;""),RANK(AL51,$AL$1:INDIRECT("$AC$"&amp;0+COUNTA(AJ$1:AJ$50)+1-COUNTBLANK(AJ$1:AJ$50))),"")</f>
        <v/>
      </c>
      <c r="AN51" s="26"/>
    </row>
    <row r="52" customFormat="false" ht="31.8" hidden="false" customHeight="true" outlineLevel="0" collapsed="false">
      <c r="D52" s="24"/>
      <c r="E52" s="24"/>
      <c r="F52" s="24"/>
      <c r="G52" s="24"/>
      <c r="H52" s="24"/>
      <c r="I52" s="24"/>
      <c r="J52" s="24"/>
      <c r="K52" s="24"/>
      <c r="P52" s="4"/>
      <c r="Q52" s="4"/>
      <c r="R52" s="4"/>
      <c r="X52" s="1"/>
      <c r="Y52" s="1"/>
      <c r="Z52" s="1"/>
      <c r="AA52" s="1"/>
      <c r="AB52" s="1"/>
      <c r="AC52" s="1"/>
      <c r="AE52" s="25"/>
      <c r="AF52" s="25"/>
      <c r="AG52" s="25"/>
      <c r="AH52" s="26"/>
      <c r="AI52" s="26"/>
      <c r="AJ52" s="26"/>
      <c r="AK52" s="26"/>
      <c r="AL52" s="25"/>
      <c r="AM52" s="25"/>
      <c r="AN52" s="26"/>
    </row>
    <row r="53" customFormat="false" ht="31.8" hidden="false" customHeight="true" outlineLevel="0" collapsed="false">
      <c r="D53" s="24"/>
      <c r="E53" s="24"/>
      <c r="F53" s="24"/>
      <c r="G53" s="24"/>
      <c r="H53" s="24"/>
      <c r="I53" s="24"/>
      <c r="J53" s="24"/>
      <c r="K53" s="24"/>
      <c r="P53" s="4"/>
      <c r="Q53" s="4"/>
      <c r="R53" s="4"/>
      <c r="X53" s="1"/>
      <c r="Y53" s="1"/>
      <c r="Z53" s="1"/>
      <c r="AA53" s="1"/>
      <c r="AB53" s="1"/>
      <c r="AC53" s="1"/>
      <c r="AE53" s="25"/>
      <c r="AF53" s="25"/>
      <c r="AG53" s="25"/>
      <c r="AH53" s="26"/>
      <c r="AI53" s="26"/>
      <c r="AJ53" s="26"/>
      <c r="AK53" s="26"/>
      <c r="AL53" s="25"/>
      <c r="AM53" s="25"/>
      <c r="AN53" s="26"/>
    </row>
    <row r="54" customFormat="false" ht="31.8" hidden="false" customHeight="true" outlineLevel="0" collapsed="false">
      <c r="D54" s="24"/>
      <c r="E54" s="24"/>
      <c r="F54" s="24"/>
      <c r="G54" s="24"/>
      <c r="H54" s="24"/>
      <c r="I54" s="24"/>
      <c r="J54" s="24"/>
      <c r="K54" s="24"/>
      <c r="P54" s="4"/>
      <c r="Q54" s="4"/>
      <c r="R54" s="4"/>
      <c r="X54" s="1"/>
      <c r="Y54" s="1"/>
      <c r="Z54" s="1"/>
      <c r="AA54" s="1"/>
      <c r="AB54" s="1"/>
      <c r="AC54" s="1"/>
      <c r="AE54" s="25"/>
      <c r="AF54" s="25"/>
      <c r="AG54" s="25"/>
      <c r="AH54" s="26"/>
      <c r="AI54" s="26"/>
      <c r="AJ54" s="26"/>
      <c r="AK54" s="26"/>
      <c r="AL54" s="25"/>
      <c r="AM54" s="25"/>
      <c r="AN54" s="26"/>
    </row>
    <row r="55" customFormat="false" ht="31.8" hidden="false" customHeight="true" outlineLevel="0" collapsed="false">
      <c r="D55" s="24"/>
      <c r="E55" s="24"/>
      <c r="F55" s="24"/>
      <c r="G55" s="24"/>
      <c r="H55" s="24"/>
      <c r="I55" s="24"/>
      <c r="J55" s="24"/>
      <c r="K55" s="24"/>
      <c r="P55" s="4"/>
      <c r="Q55" s="4"/>
      <c r="R55" s="4"/>
      <c r="X55" s="1"/>
      <c r="Y55" s="1"/>
      <c r="Z55" s="1"/>
      <c r="AA55" s="1"/>
      <c r="AB55" s="1"/>
      <c r="AC55" s="1"/>
      <c r="AE55" s="25"/>
      <c r="AF55" s="25"/>
      <c r="AG55" s="25"/>
      <c r="AH55" s="26"/>
      <c r="AI55" s="26"/>
      <c r="AJ55" s="26"/>
      <c r="AK55" s="26"/>
      <c r="AL55" s="25"/>
      <c r="AM55" s="25"/>
      <c r="AN55" s="26"/>
    </row>
    <row r="56" customFormat="false" ht="31.8" hidden="false" customHeight="true" outlineLevel="0" collapsed="false">
      <c r="D56" s="24"/>
      <c r="E56" s="24"/>
      <c r="F56" s="24"/>
      <c r="G56" s="24"/>
      <c r="H56" s="24"/>
      <c r="I56" s="24"/>
      <c r="J56" s="24"/>
      <c r="K56" s="24"/>
      <c r="P56" s="4"/>
      <c r="Q56" s="4"/>
      <c r="R56" s="4"/>
      <c r="X56" s="1"/>
      <c r="Y56" s="1"/>
      <c r="Z56" s="1"/>
      <c r="AA56" s="1"/>
      <c r="AB56" s="1"/>
      <c r="AC56" s="1"/>
      <c r="AE56" s="25"/>
      <c r="AF56" s="25"/>
      <c r="AG56" s="25"/>
      <c r="AH56" s="26"/>
      <c r="AI56" s="26"/>
      <c r="AJ56" s="26"/>
      <c r="AK56" s="26"/>
      <c r="AL56" s="25"/>
      <c r="AM56" s="25"/>
      <c r="AN56" s="26"/>
    </row>
    <row r="57" customFormat="false" ht="31.8" hidden="false" customHeight="true" outlineLevel="0" collapsed="false">
      <c r="D57" s="24"/>
      <c r="E57" s="24"/>
      <c r="F57" s="24"/>
      <c r="G57" s="24"/>
      <c r="H57" s="24"/>
      <c r="I57" s="24"/>
      <c r="J57" s="24"/>
      <c r="K57" s="24"/>
      <c r="P57" s="4"/>
      <c r="Q57" s="4"/>
      <c r="R57" s="4"/>
      <c r="X57" s="1"/>
      <c r="Y57" s="1"/>
      <c r="Z57" s="1"/>
      <c r="AA57" s="1"/>
      <c r="AB57" s="1"/>
      <c r="AC57" s="1"/>
      <c r="AE57" s="25"/>
      <c r="AF57" s="25"/>
      <c r="AG57" s="25"/>
      <c r="AH57" s="26"/>
      <c r="AI57" s="26"/>
      <c r="AJ57" s="26"/>
      <c r="AK57" s="26"/>
      <c r="AL57" s="25"/>
      <c r="AM57" s="25"/>
      <c r="AN57" s="26"/>
    </row>
    <row r="58" customFormat="false" ht="31.8" hidden="false" customHeight="true" outlineLevel="0" collapsed="false">
      <c r="D58" s="24"/>
      <c r="E58" s="24"/>
      <c r="F58" s="24"/>
      <c r="G58" s="24"/>
      <c r="H58" s="24"/>
      <c r="I58" s="24"/>
      <c r="J58" s="24"/>
      <c r="K58" s="24"/>
      <c r="P58" s="4"/>
      <c r="Q58" s="4"/>
      <c r="R58" s="4"/>
      <c r="X58" s="1"/>
      <c r="Y58" s="1"/>
      <c r="Z58" s="1"/>
      <c r="AA58" s="1"/>
      <c r="AB58" s="1"/>
      <c r="AC58" s="1"/>
      <c r="AE58" s="25"/>
      <c r="AF58" s="25"/>
      <c r="AG58" s="25"/>
      <c r="AH58" s="26"/>
      <c r="AI58" s="26"/>
      <c r="AJ58" s="26"/>
      <c r="AK58" s="26"/>
      <c r="AL58" s="25"/>
      <c r="AM58" s="25"/>
      <c r="AN58" s="26"/>
    </row>
    <row r="59" customFormat="false" ht="31.8" hidden="false" customHeight="true" outlineLevel="0" collapsed="false">
      <c r="D59" s="24"/>
      <c r="E59" s="24"/>
      <c r="F59" s="24"/>
      <c r="G59" s="24"/>
      <c r="H59" s="24"/>
      <c r="I59" s="24"/>
      <c r="J59" s="24"/>
      <c r="K59" s="24"/>
      <c r="P59" s="4"/>
      <c r="Q59" s="4"/>
      <c r="R59" s="4"/>
      <c r="X59" s="1"/>
      <c r="Y59" s="1"/>
      <c r="Z59" s="1"/>
      <c r="AA59" s="1"/>
      <c r="AB59" s="1"/>
      <c r="AC59" s="1"/>
      <c r="AE59" s="25"/>
      <c r="AF59" s="25"/>
      <c r="AG59" s="25"/>
      <c r="AH59" s="26"/>
      <c r="AI59" s="26"/>
      <c r="AJ59" s="26"/>
      <c r="AK59" s="26"/>
      <c r="AL59" s="25"/>
      <c r="AM59" s="25"/>
      <c r="AN59" s="26"/>
    </row>
    <row r="60" customFormat="false" ht="31.8" hidden="false" customHeight="true" outlineLevel="0" collapsed="false">
      <c r="B60" s="7"/>
      <c r="C60" s="7"/>
      <c r="D60" s="7"/>
      <c r="E60" s="7"/>
    </row>
    <row r="61" customFormat="false" ht="18.55" hidden="false" customHeight="false" outlineLevel="0" collapsed="false">
      <c r="B61" s="7"/>
      <c r="C61" s="7"/>
      <c r="D61" s="7"/>
      <c r="E61" s="7"/>
    </row>
    <row r="62" customFormat="false" ht="18.55" hidden="false" customHeight="false" outlineLevel="0" collapsed="false">
      <c r="B62" s="7"/>
      <c r="C62" s="7"/>
      <c r="D62" s="7"/>
      <c r="E62" s="7"/>
    </row>
    <row r="63" customFormat="false" ht="18.55" hidden="false" customHeight="false" outlineLevel="0" collapsed="false">
      <c r="B63" s="7"/>
      <c r="C63" s="7"/>
      <c r="D63" s="7"/>
      <c r="E63" s="7"/>
    </row>
    <row r="64" customFormat="false" ht="18.55" hidden="false" customHeight="false" outlineLevel="0" collapsed="false">
      <c r="B64" s="7"/>
      <c r="C64" s="7"/>
      <c r="D64" s="7"/>
      <c r="E64" s="7"/>
    </row>
    <row r="65" customFormat="false" ht="18.55" hidden="false" customHeight="false" outlineLevel="0" collapsed="false">
      <c r="B65" s="7"/>
      <c r="C65" s="7"/>
      <c r="D65" s="7"/>
      <c r="E65" s="7"/>
    </row>
    <row r="66" customFormat="false" ht="18.55" hidden="false" customHeight="false" outlineLevel="0" collapsed="false">
      <c r="B66" s="7"/>
      <c r="C66" s="7"/>
      <c r="D66" s="7"/>
      <c r="E66" s="7"/>
    </row>
    <row r="67" customFormat="false" ht="18.55" hidden="false" customHeight="false" outlineLevel="0" collapsed="false">
      <c r="B67" s="7"/>
      <c r="C67" s="7"/>
      <c r="D67" s="7"/>
      <c r="E67" s="7"/>
    </row>
    <row r="68" customFormat="false" ht="18.55" hidden="false" customHeight="false" outlineLevel="0" collapsed="false">
      <c r="B68" s="7"/>
      <c r="C68" s="7"/>
      <c r="D68" s="7"/>
      <c r="E68" s="7"/>
    </row>
    <row r="69" customFormat="false" ht="18.55" hidden="false" customHeight="false" outlineLevel="0" collapsed="false">
      <c r="B69" s="7"/>
      <c r="C69" s="7"/>
      <c r="D69" s="7"/>
      <c r="E69" s="7"/>
    </row>
    <row r="70" customFormat="false" ht="18.55" hidden="false" customHeight="false" outlineLevel="0" collapsed="false">
      <c r="B70" s="7"/>
      <c r="C70" s="7"/>
      <c r="D70" s="7"/>
      <c r="E70" s="7"/>
    </row>
    <row r="71" customFormat="false" ht="18.55" hidden="false" customHeight="false" outlineLevel="0" collapsed="false">
      <c r="B71" s="7"/>
      <c r="C71" s="7"/>
      <c r="D71" s="7"/>
      <c r="E71" s="7"/>
    </row>
    <row r="72" customFormat="false" ht="18.55" hidden="false" customHeight="false" outlineLevel="0" collapsed="false">
      <c r="B72" s="7"/>
      <c r="C72" s="7"/>
      <c r="D72" s="7"/>
      <c r="E72" s="7"/>
    </row>
    <row r="73" customFormat="false" ht="18.55" hidden="false" customHeight="false" outlineLevel="0" collapsed="false">
      <c r="B73" s="7"/>
      <c r="C73" s="7"/>
      <c r="D73" s="7"/>
      <c r="E73" s="7"/>
    </row>
    <row r="74" customFormat="false" ht="18.55" hidden="false" customHeight="false" outlineLevel="0" collapsed="false">
      <c r="B74" s="7"/>
      <c r="C74" s="7"/>
      <c r="D74" s="7"/>
      <c r="E74" s="7"/>
    </row>
    <row r="75" customFormat="false" ht="18.55" hidden="false" customHeight="false" outlineLevel="0" collapsed="false">
      <c r="B75" s="7"/>
      <c r="C75" s="7"/>
      <c r="D75" s="7"/>
      <c r="E75" s="7"/>
    </row>
    <row r="76" customFormat="false" ht="18.55" hidden="false" customHeight="false" outlineLevel="0" collapsed="false">
      <c r="B76" s="7"/>
      <c r="C76" s="7"/>
      <c r="D76" s="7"/>
      <c r="E76" s="7"/>
    </row>
    <row r="77" customFormat="false" ht="18.55" hidden="false" customHeight="false" outlineLevel="0" collapsed="false">
      <c r="B77" s="7"/>
      <c r="C77" s="7"/>
      <c r="D77" s="7"/>
      <c r="E77" s="7"/>
    </row>
    <row r="78" customFormat="false" ht="18.55" hidden="false" customHeight="false" outlineLevel="0" collapsed="false">
      <c r="B78" s="7"/>
      <c r="C78" s="7"/>
      <c r="D78" s="7"/>
      <c r="E78" s="7"/>
    </row>
    <row r="79" customFormat="false" ht="18.55" hidden="false" customHeight="false" outlineLevel="0" collapsed="false">
      <c r="B79" s="7"/>
      <c r="C79" s="7"/>
      <c r="D79" s="7"/>
      <c r="E79" s="7"/>
    </row>
    <row r="80" customFormat="false" ht="18.55" hidden="false" customHeight="false" outlineLevel="0" collapsed="false">
      <c r="B80" s="7"/>
      <c r="C80" s="7"/>
      <c r="D80" s="7"/>
      <c r="E80" s="7"/>
    </row>
    <row r="81" customFormat="false" ht="18.55" hidden="false" customHeight="false" outlineLevel="0" collapsed="false">
      <c r="B81" s="7"/>
      <c r="C81" s="7"/>
      <c r="D81" s="7"/>
      <c r="E81" s="7"/>
    </row>
    <row r="82" customFormat="false" ht="18.55" hidden="false" customHeight="false" outlineLevel="0" collapsed="false">
      <c r="B82" s="7"/>
      <c r="C82" s="7"/>
      <c r="D82" s="7"/>
      <c r="E82" s="7"/>
    </row>
    <row r="83" customFormat="false" ht="18.55" hidden="false" customHeight="false" outlineLevel="0" collapsed="false">
      <c r="B83" s="7"/>
      <c r="C83" s="7"/>
      <c r="D83" s="7"/>
      <c r="E83" s="7"/>
    </row>
    <row r="84" customFormat="false" ht="18.55" hidden="false" customHeight="false" outlineLevel="0" collapsed="false">
      <c r="B84" s="7"/>
      <c r="C84" s="7"/>
      <c r="D84" s="7"/>
      <c r="E84" s="7"/>
    </row>
    <row r="85" customFormat="false" ht="18.55" hidden="false" customHeight="false" outlineLevel="0" collapsed="false">
      <c r="B85" s="7"/>
      <c r="C85" s="7"/>
      <c r="D85" s="7"/>
      <c r="E85" s="7"/>
    </row>
    <row r="86" customFormat="false" ht="18.55" hidden="false" customHeight="false" outlineLevel="0" collapsed="false">
      <c r="B86" s="7"/>
      <c r="C86" s="7"/>
      <c r="D86" s="7"/>
      <c r="E86" s="7"/>
    </row>
    <row r="87" customFormat="false" ht="18.55" hidden="false" customHeight="false" outlineLevel="0" collapsed="false">
      <c r="B87" s="7"/>
      <c r="C87" s="7"/>
      <c r="D87" s="7"/>
      <c r="E87" s="7"/>
    </row>
    <row r="88" customFormat="false" ht="18.55" hidden="false" customHeight="false" outlineLevel="0" collapsed="false">
      <c r="B88" s="7"/>
      <c r="C88" s="7"/>
      <c r="D88" s="7"/>
      <c r="E88" s="7"/>
    </row>
    <row r="89" customFormat="false" ht="18.55" hidden="false" customHeight="false" outlineLevel="0" collapsed="false">
      <c r="B89" s="7"/>
      <c r="C89" s="7"/>
      <c r="D89" s="7"/>
      <c r="E89" s="7"/>
    </row>
    <row r="90" customFormat="false" ht="18.55" hidden="false" customHeight="false" outlineLevel="0" collapsed="false">
      <c r="B90" s="7"/>
      <c r="C90" s="7"/>
      <c r="D90" s="7"/>
      <c r="E90" s="7"/>
    </row>
    <row r="91" customFormat="false" ht="18.55" hidden="false" customHeight="false" outlineLevel="0" collapsed="false">
      <c r="B91" s="7"/>
      <c r="C91" s="7"/>
      <c r="D91" s="7"/>
      <c r="E91" s="7"/>
    </row>
    <row r="92" customFormat="false" ht="18.55" hidden="false" customHeight="false" outlineLevel="0" collapsed="false">
      <c r="B92" s="7"/>
      <c r="C92" s="7"/>
      <c r="D92" s="7"/>
      <c r="E92" s="7"/>
    </row>
    <row r="93" customFormat="false" ht="18.55" hidden="false" customHeight="false" outlineLevel="0" collapsed="false">
      <c r="B93" s="7"/>
      <c r="C93" s="7"/>
      <c r="D93" s="7"/>
      <c r="E93" s="7"/>
    </row>
    <row r="94" customFormat="false" ht="18.55" hidden="false" customHeight="false" outlineLevel="0" collapsed="false">
      <c r="B94" s="7"/>
      <c r="C94" s="7"/>
      <c r="D94" s="7"/>
      <c r="E94" s="7"/>
    </row>
  </sheetData>
  <mergeCells count="11">
    <mergeCell ref="A1:K2"/>
    <mergeCell ref="M1:V1"/>
    <mergeCell ref="X1:AC1"/>
    <mergeCell ref="N2:Q2"/>
    <mergeCell ref="R2:U2"/>
    <mergeCell ref="Y2:Z2"/>
    <mergeCell ref="AA2:AB2"/>
    <mergeCell ref="A3:A4"/>
    <mergeCell ref="B3:E4"/>
    <mergeCell ref="F3:I4"/>
    <mergeCell ref="J3:K3"/>
  </mergeCells>
  <conditionalFormatting sqref="AC3:AC50 V4:V50">
    <cfRule type="expression" priority="2" aboveAverage="0" equalAverage="0" bottom="0" percent="0" rank="0" text="" dxfId="4">
      <formula>R4=""</formula>
    </cfRule>
  </conditionalFormatting>
  <conditionalFormatting sqref="X3:X50 M4:M50">
    <cfRule type="expression" priority="3" aboveAverage="0" equalAverage="0" bottom="0" percent="0" rank="0" text="" dxfId="4">
      <formula>N4=""</formula>
    </cfRule>
  </conditionalFormatting>
  <conditionalFormatting sqref="B5:K28">
    <cfRule type="cellIs" priority="4" operator="equal" aboveAverage="0" equalAverage="0" bottom="0" percent="0" rank="0" text="" dxfId="3">
      <formula>""</formula>
    </cfRule>
  </conditionalFormatting>
  <conditionalFormatting sqref="N4:U50">
    <cfRule type="expression" priority="5" aboveAverage="0" equalAverage="0" bottom="0" percent="0" rank="0" text="" dxfId="7">
      <formula>AND(OR( 'Partie 3'!$N4=  SUM( _xlfn.IFNA(INDEX('Partie 2'!$B$5:$B$29,MATCH('Partie 3'!$R4,'Partie 2'!$F$5:$F$29,0),1),0),   _xlfn.IFNA(INDEX('Partie 2'!$B$5:$B$29,MATCH('Partie 3'!$R4,'Partie 2'!$G$5:$G$29,0),1),0)), 'Partie 3'!$N4=   SUM( _xlfn.IFNA(INDEX('Partie 2'!$B$5:$B$29,MATCH('Partie 3'!$S4,'Partie 2'!$F$5:$F$29,0),1),0),  _xlfn.IFNA(INDEX('Partie 2'!$B$5:$B$29,MATCH('Partie 3'!$S4,'Partie 2'!$G$5:$G$29,0),1),0)  ), 'Partie 3'!$O4=   SUM(  _xlfn.IFNA(INDEX('Partie 2'!$B$5:$B$29,MATCH('Partie 3'!$R4,'Partie 2'!$F$5:$F$29,0),1),0),    _xlfn.IFNA(INDEX('Partie 2'!$B$5:$B$29,MATCH('Partie 3'!$R4,'Partie 2'!$G$5:$G$29,0),1),0)),  'Partie 3'!$O4=    SUM(  _xlfn.IFNA(INDEX('Partie 2'!$B$5:$B$29,MATCH('Partie 3'!$S4,'Partie 2'!$F$5:$F$29,0),1),0),   _xlfn.IFNA(INDEX('Partie 2'!$B$5:$B$29,MATCH('Partie 3'!$S4,'Partie 2'!$G$5:$G$29,0),1),0)   )),'Partie 3'!$B5&lt;&gt;"")</formula>
    </cfRule>
    <cfRule type="expression" priority="6" aboveAverage="0" equalAverage="0" bottom="0" percent="0" rank="0" text="" dxfId="7">
      <formula>AND(OR( 'Partie 3'!$N4=  SUM( _xlfn.IFNA(INDEX('Partie 2'!$C$5:$C$29,MATCH('Partie 3'!$R4,'Partie 2'!$F$5:$F$29,0),1),0),   _xlfn.IFNA(INDEX('Partie 2'!$C$5:$C$29,MATCH('Partie 3'!$R4,'Partie 2'!$G$5:$G$29,0),1),0)), 'Partie 3'!$N4=   SUM( _xlfn.IFNA(INDEX('Partie 2'!$C$5:$C$29,MATCH('Partie 3'!$S4,'Partie 2'!$F$5:$F$29,0),1),0),  _xlfn.IFNA(INDEX('Partie 2'!$C$5:$C$29,MATCH('Partie 3'!$S4,'Partie 2'!$G$5:$G$29,0),1),0)  ), 'Partie 3'!$O4=   SUM(  _xlfn.IFNA(INDEX('Partie 2'!$C$5:$C$29,MATCH('Partie 3'!$R4,'Partie 2'!$F$5:$F$29,0),1),0),    _xlfn.IFNA(INDEX('Partie 2'!$C$5:$C$29,MATCH('Partie 3'!$R4,'Partie 2'!$G$5:$G$29,0),1),0)),  'Partie 3'!$O4=    SUM(  _xlfn.IFNA(INDEX('Partie 2'!$C$5:$C$29,MATCH('Partie 3'!$S4,'Partie 2'!$F$5:$F$29,0),1),0),   _xlfn.IFNA(INDEX('Partie 2'!$C$5:$C$29,MATCH('Partie 3'!$S4,'Partie 2'!$G$5:$G$29,0),1),0)   )),'Partie 3'!$B5&lt;&gt;"")</formula>
    </cfRule>
    <cfRule type="expression" priority="7" aboveAverage="0" equalAverage="0" bottom="0" percent="0" rank="0" text="" dxfId="7">
      <formula>AND(OR(  'Partie 3'!$N4=   SUM(  _xlfn.IFNA(INDEX('Partie 2'!$F$5:$F$29,MATCH('Partie 3'!$R4,'Partie 2'!$B$5:$B$29,0),1),0),    _xlfn.IFNA(INDEX('Partie 2'!$F$5:$F$29,MATCH('Partie 3'!$R4,'Partie 2'!$C$5:$C$29,0),1),0)),  'Partie 3'!$N4=    SUM(  _xlfn.IFNA(INDEX('Partie 2'!$F$5:$F$29,MATCH('Partie 3'!$S4,'Partie 2'!$B$5:$B$29,0),1),0),   _xlfn.IFNA(INDEX('Partie 2'!$F$5:$F$29,MATCH('Partie 3'!$S4,'Partie 2'!$C$5:$C$29,0),1),0)  ),  'Partie 3'!$O4=    SUM(   _xlfn.IFNA(INDEX('Partie 2'!$F$5:$F$29,MATCH('Partie 3'!$R4,'Partie 2'!$B$5:$B$29,0),1),0),     _xlfn.IFNA(INDEX('Partie 2'!$F$5:$F$29,MATCH('Partie 3'!$R4,'Partie 2'!$C$5:$C$29,0),1),0)),   'Partie 3'!$O4=     SUM(   _xlfn.IFNA(INDEX('Partie 2'!$F$5:$F$29,MATCH('Partie 3'!$S4,'Partie 2'!$B$5:$B$29,0),1),0),    _xlfn.IFNA(INDEX('Partie 2'!$F$5:$F$29,MATCH('Partie 3'!$S4,'Partie 2'!$C$5:$C$29,0),1),0)    )),'Partie 3'!$B5&lt;&gt;"")</formula>
    </cfRule>
    <cfRule type="expression" priority="8" aboveAverage="0" equalAverage="0" bottom="0" percent="0" rank="0" text="" dxfId="7">
      <formula>AND(OR(   'Partie 3'!$N4=    SUM(   _xlfn.IFNA(INDEX('Partie 2'!$G$5:$G$29,MATCH('Partie 3'!$R4,'Partie 2'!$B$5:$B$29,0),1),0),     _xlfn.IFNA(INDEX('Partie 2'!$G$5:$G$29,MATCH('Partie 3'!$R4,'Partie 2'!$C$5:$C$29,0),1),0)),   'Partie 3'!$N4=     SUM(   _xlfn.IFNA(INDEX('Partie 2'!$G$5:$G$29,MATCH('Partie 3'!$S4,'Partie 2'!$B$5:$B$29,0),1),0),    _xlfn.IFNA(INDEX('Partie 2'!$G$5:$G$29,MATCH('Partie 3'!$S4,'Partie 2'!$C$5:$C$29,0),1),0)   ),   'Partie 3'!$O4=     SUM(    _xlfn.IFNA(INDEX('Partie 2'!$G$5:$G$29,MATCH('Partie 3'!$R4,'Partie 2'!$B$5:$B$29,0),1),0),      _xlfn.IFNA(INDEX('Partie 2'!$G$5:$G$29,MATCH('Partie 3'!$R4,'Partie 2'!$C$5:$C$29,0),1),0)),    'Partie 3'!$O4=      SUM(    _xlfn.IFNA(INDEX('Partie 2'!$G$5:$G$29,MATCH('Partie 3'!$S4,'Partie 2'!$B$5:$B$29,0),1),0),     _xlfn.IFNA(INDEX('Partie 2'!$G$5:$G$29,MATCH('Partie 3'!$S4,'Partie 2'!$C$5:$C$29,0),1),0)     )),'Partie 3'!$B5&lt;&gt;"")</formula>
    </cfRule>
  </conditionalFormatting>
  <conditionalFormatting sqref="Y3:AB50">
    <cfRule type="expression" priority="9" aboveAverage="0" equalAverage="0" bottom="0" percent="0" rank="0" text="" dxfId="8">
      <formula>OR(AND('Partie 3'!$Y3=SUM(_xlfn.IFNA(INDEX('Partie 1'!$C$5:$C$29,MATCH('Partie 3'!$AA3,'Partie 1'!$B$5:$B$29,0),1),0),_xlfn.IFNA(INDEX('Partie 1'!$B$5:$B$29,MATCH('Partie 3'!$AA3,'Partie 1'!$C$5:$C$29,0),1),0)),'Partie 3'!$AA3=SUM(_xlfn.IFNA(INDEX('Partie 1'!$C$5:$C$29,MATCH('Partie 3'!$Y3,'Partie 1'!$B$5:$B$29,0),1),0),_xlfn.IFNA(INDEX('Partie 1'!$B$5:$B$29,MATCH('Partie 3'!$Y3,'Partie 1'!$C$5:$C$29,0),1),0)),'Partie 3'!$Y3&lt;&gt;""),AND('Partie 3'!$Y3=SUM(_xlfn.IFNA(INDEX('Partie 1'!$G$5:$G$29,MATCH('Partie 3'!$AA3,'Partie 1'!$F$5:$F$29,0),1),0),_xlfn.IFNA(INDEX('Partie 1'!$F$5:$F$29,MATCH('Partie 3'!$AA3,'Partie 1'!$G$5:$G$29,0),1),0)),'Partie 3'!$AA3=SUM(_xlfn.IFNA(INDEX('Partie 1'!$G$5:$G$29,MATCH('Partie 3'!$Y3,'Partie 1'!$F$5:$F$29,0),1),0),_xlfn.IFNA(INDEX('Partie 1'!$F$5:$F$29,MATCH('Partie 3'!$Y3,'Partie 1'!$G$5:$G$29,0),1),0)), 'Partie 3'!$Y3&lt;&gt;"" ))</formula>
    </cfRule>
    <cfRule type="expression" priority="10" aboveAverage="0" equalAverage="0" bottom="0" percent="0" rank="0" text="" dxfId="8">
      <formula>OR(AND('Partie 3'!$Y3=SUM(_xlfn.IFNA(INDEX('Partie 2'!$C$5:$C$29,MATCH('Partie 3'!$AA3,'Partie 2'!$B$5:$B$29,0),1),0),_xlfn.IFNA(INDEX('Partie 2'!$B$5:$B$29,MATCH('Partie 3'!$AA3,'Partie 2'!$C$5:$C$29,0),1),0)),'Partie 3'!$AA3=SUM(_xlfn.IFNA(INDEX('Partie 2'!$C$5:$C$29,MATCH('Partie 3'!$Y3,'Partie 2'!$B$5:$B$29,0),1),0),_xlfn.IFNA(INDEX('Partie 2'!$B$5:$B$29,MATCH('Partie 3'!$Y3,'Partie 2'!$C$5:$C$29,0),1),0)),'Partie 3'!$Y3&lt;&gt;""),AND('Partie 3'!$Y3=SUM(_xlfn.IFNA(INDEX('Partie 2'!$G$5:$G$29,MATCH('Partie 3'!$AA3,'Partie 2'!$F$5:$F$29,0),1),0),_xlfn.IFNA(INDEX('Partie 2'!$F$5:$F$29,MATCH('Partie 3'!$AA3,'Partie 2'!$G$5:$G$29,0),1),0)),'Partie 3'!$AA3=SUM(_xlfn.IFNA(INDEX('Partie 2'!$G$5:$G$29,MATCH('Partie 3'!$Y3,'Partie 2'!$F$5:$F$29,0),1),0),_xlfn.IFNA(INDEX('Partie 2'!$F$5:$F$29,MATCH('Partie 3'!$Y3,'Partie 2'!$G$5:$G$29,0),1),0)), 'Partie 3'!$Y3&lt;&gt;"" 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94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3" min="2" style="1" width="6.49"/>
    <col collapsed="false" customWidth="true" hidden="false" outlineLevel="0" max="5" min="4" style="1" width="30.6"/>
    <col collapsed="false" customWidth="true" hidden="false" outlineLevel="0" max="7" min="6" style="1" width="6.49"/>
    <col collapsed="false" customWidth="true" hidden="false" outlineLevel="0" max="9" min="8" style="1" width="30.6"/>
    <col collapsed="false" customWidth="true" hidden="false" outlineLevel="0" max="11" min="10" style="1" width="12.79"/>
    <col collapsed="false" customWidth="true" hidden="false" outlineLevel="0" max="13" min="12" style="1" width="13.91"/>
    <col collapsed="false" customWidth="true" hidden="false" outlineLevel="0" max="14" min="14" style="4" width="13.91"/>
    <col collapsed="false" customWidth="false" hidden="false" outlineLevel="0" max="15" min="15" style="4" width="11.55"/>
    <col collapsed="false" customWidth="false" hidden="false" outlineLevel="0" max="18" min="16" style="46" width="11.55"/>
    <col collapsed="false" customWidth="false" hidden="false" outlineLevel="0" max="21" min="19" style="4" width="11.55"/>
  </cols>
  <sheetData>
    <row r="1" customFormat="false" ht="31.8" hidden="false" customHeight="true" outlineLevel="0" collapsed="false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M1" s="27" t="s">
        <v>55</v>
      </c>
      <c r="N1" s="27"/>
      <c r="O1" s="27"/>
      <c r="P1" s="27"/>
      <c r="Q1" s="27"/>
      <c r="R1" s="27"/>
      <c r="S1" s="27"/>
      <c r="T1" s="27"/>
      <c r="U1" s="27"/>
      <c r="V1" s="27"/>
      <c r="X1" s="27" t="s">
        <v>55</v>
      </c>
      <c r="Y1" s="27"/>
      <c r="Z1" s="27"/>
      <c r="AA1" s="27"/>
      <c r="AB1" s="27"/>
      <c r="AC1" s="27"/>
      <c r="AD1" s="26"/>
      <c r="AE1" s="26" t="str">
        <f aca="false">IF(Équipe!B3&lt;&gt;0,Équipe!A3,"")</f>
        <v/>
      </c>
      <c r="AF1" s="26" t="str">
        <f aca="true">IF(Équipe!B3&lt;&gt;0,RAND(),"")</f>
        <v/>
      </c>
      <c r="AG1" s="26" t="str">
        <f aca="true">IF(Équipe!B3&lt;&gt;0,RANK(AF1,$AF$1:INDIRECT("$AF$"&amp;0+COUNTA(AE$1:AE$50)+1-COUNTBLANK(AE$1:AE$50))),"")</f>
        <v/>
      </c>
      <c r="AH1" s="26"/>
      <c r="AI1" s="26"/>
      <c r="AJ1" s="26" t="str">
        <f aca="false">IF(AND(Y3&lt;&gt;0,Y3&lt;&gt;""),Y3,"")</f>
        <v/>
      </c>
      <c r="AK1" s="26" t="str">
        <f aca="false">IF(AND(AA3&lt;&gt;0,AA3&lt;&gt;""),AA3,"")</f>
        <v/>
      </c>
      <c r="AL1" s="26" t="str">
        <f aca="true">IF(AND(AJ1&lt;&gt;"-",AJ1&lt;&gt;""),RAND(),"")</f>
        <v/>
      </c>
      <c r="AM1" s="26" t="str">
        <f aca="true">IF(AND(AJ1&lt;&gt;0,AJ1&lt;&gt;""),RANK(AL1,$AL$1:INDIRECT("$AL$"&amp;0+COUNTA(AJ$1:AJ$50)+1-COUNTBLANK(AJ$1:AJ$50))),"")</f>
        <v/>
      </c>
      <c r="AN1" s="26"/>
    </row>
    <row r="2" customFormat="false" ht="31.8" hidden="false" customHeight="tru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M2" s="28"/>
      <c r="N2" s="29" t="s">
        <v>48</v>
      </c>
      <c r="O2" s="29"/>
      <c r="P2" s="29"/>
      <c r="Q2" s="29"/>
      <c r="R2" s="29" t="s">
        <v>49</v>
      </c>
      <c r="S2" s="29"/>
      <c r="T2" s="29"/>
      <c r="U2" s="29"/>
      <c r="V2" s="28"/>
      <c r="X2" s="28"/>
      <c r="Y2" s="30" t="s">
        <v>50</v>
      </c>
      <c r="Z2" s="30"/>
      <c r="AA2" s="30" t="s">
        <v>51</v>
      </c>
      <c r="AB2" s="30"/>
      <c r="AC2" s="28"/>
      <c r="AD2" s="26"/>
      <c r="AE2" s="26" t="str">
        <f aca="false">IF(Équipe!B4&lt;&gt;0,Équipe!A4,"")</f>
        <v/>
      </c>
      <c r="AF2" s="26" t="str">
        <f aca="true">IF(Équipe!B4&lt;&gt;0,RAND(),"")</f>
        <v/>
      </c>
      <c r="AG2" s="26" t="str">
        <f aca="true">IF(Équipe!B4&lt;&gt;0,RANK(AF2,$AF$1:INDIRECT("$AF$"&amp;0+COUNTA(AE$1:AE$50)+1-COUNTBLANK(AE$1:AE$50))),"")</f>
        <v/>
      </c>
      <c r="AH2" s="26"/>
      <c r="AI2" s="26"/>
      <c r="AJ2" s="26" t="str">
        <f aca="false">IF(AND(Y4&lt;&gt;0,Y4&lt;&gt;""),Y4,"")</f>
        <v/>
      </c>
      <c r="AK2" s="26" t="str">
        <f aca="false">IF(AND(AA4&lt;&gt;0,AA4&lt;&gt;""),AA4,"")</f>
        <v/>
      </c>
      <c r="AL2" s="26" t="str">
        <f aca="true">IF(AND(AJ2&lt;&gt;"-",AJ2&lt;&gt;""),RAND(),"")</f>
        <v/>
      </c>
      <c r="AM2" s="26" t="str">
        <f aca="true">IF(AND(AJ2&lt;&gt;0,AJ2&lt;&gt;""),RANK(AL2,$AL$1:INDIRECT("$AL$"&amp;0+COUNTA(AJ$1:AJ$50)+1-COUNTBLANK(AJ$1:AJ$50))),"")</f>
        <v/>
      </c>
      <c r="AN2" s="26"/>
    </row>
    <row r="3" customFormat="false" ht="31.8" hidden="false" customHeight="true" outlineLevel="0" collapsed="false">
      <c r="A3" s="6" t="s">
        <v>52</v>
      </c>
      <c r="B3" s="6" t="s">
        <v>48</v>
      </c>
      <c r="C3" s="6"/>
      <c r="D3" s="6"/>
      <c r="E3" s="6"/>
      <c r="F3" s="6" t="s">
        <v>49</v>
      </c>
      <c r="G3" s="6"/>
      <c r="H3" s="6"/>
      <c r="I3" s="6"/>
      <c r="J3" s="6" t="s">
        <v>29</v>
      </c>
      <c r="K3" s="6"/>
      <c r="M3" s="28"/>
      <c r="N3" s="31"/>
      <c r="O3" s="31"/>
      <c r="P3" s="31"/>
      <c r="Q3" s="31"/>
      <c r="R3" s="31"/>
      <c r="S3" s="31"/>
      <c r="T3" s="31"/>
      <c r="U3" s="31"/>
      <c r="V3" s="28"/>
      <c r="X3" s="33" t="str">
        <f aca="false">IF(ROW(X3)&lt;=QUOTIENT(COUNTA($AE$1:$AE$50)-COUNTBLANK($AE$1:$AE$50),2)+MOD(COUNTA($AE$1:$AE$50)-COUNTBLANK($AE$1:$AE$50),2)+2,IF(ROW(X3)&lt;&gt;3,X2+2,1),"")</f>
        <v/>
      </c>
      <c r="Y3" s="40" t="str">
        <f aca="false">_xlfn.IFNA(INDEX($AE$1:$AE$50,MATCH(X3,$AG$1:$AG$50,0),1),"")</f>
        <v/>
      </c>
      <c r="Z3" s="40" t="str">
        <f aca="false">_xlfn.IFNA(INDEX(Équipe!$B$3:$B$52,MATCH(Y3,Équipe!$A$3:$A$52,0),1),"")</f>
        <v/>
      </c>
      <c r="AA3" s="40" t="str">
        <f aca="false">_xlfn.IFNA(INDEX($AE$1:$AE$50,MATCH(AC3,$AG$1:$AG$50,0),1),"")</f>
        <v/>
      </c>
      <c r="AB3" s="40" t="str">
        <f aca="false">_xlfn.IFNA(INDEX(Équipe!$B$3:$B$52,MATCH(AA3,Équipe!$A$3:$A$52,0),1),"")</f>
        <v/>
      </c>
      <c r="AC3" s="33" t="str">
        <f aca="false">IF(ROW(AC3)&lt;=QUOTIENT(COUNTA($AE$1:$AE$50)-COUNTBLANK($AE$1:$AE$50),2)+MOD(COUNTA($AE$1:$AE$50)-COUNTBLANK($AE$1:$AE$50),2)+2,X3+1,"")</f>
        <v/>
      </c>
      <c r="AD3" s="26"/>
      <c r="AE3" s="26" t="str">
        <f aca="false">IF(Équipe!B5&lt;&gt;0,Équipe!A5,"")</f>
        <v/>
      </c>
      <c r="AF3" s="26" t="str">
        <f aca="true">IF(Équipe!B5&lt;&gt;0,RAND(),"")</f>
        <v/>
      </c>
      <c r="AG3" s="26" t="str">
        <f aca="true">IF(Équipe!B5&lt;&gt;0,RANK(AF3,$AF$1:INDIRECT("$AF$"&amp;0+COUNTA(AE$1:AE$50)+1-COUNTBLANK(AE$1:AE$50))),"")</f>
        <v/>
      </c>
      <c r="AH3" s="26"/>
      <c r="AI3" s="26"/>
      <c r="AJ3" s="26" t="str">
        <f aca="false">IF(AND(Y5&lt;&gt;0,Y5&lt;&gt;""),Y5,"")</f>
        <v/>
      </c>
      <c r="AK3" s="26" t="str">
        <f aca="false">IF(AND(AA5&lt;&gt;0,AA5&lt;&gt;""),AA5,"")</f>
        <v/>
      </c>
      <c r="AL3" s="26" t="str">
        <f aca="true">IF(AND(AJ3&lt;&gt;"-",AJ3&lt;&gt;""),RAND(),"")</f>
        <v/>
      </c>
      <c r="AM3" s="26" t="str">
        <f aca="true">IF(AND(AJ3&lt;&gt;0,AJ3&lt;&gt;""),RANK(AL3,$AL$1:INDIRECT("$AL$"&amp;0+COUNTA(AJ$1:AJ$50)+1-COUNTBLANK(AJ$1:AJ$50))),"")</f>
        <v/>
      </c>
      <c r="AN3" s="26"/>
    </row>
    <row r="4" customFormat="false" ht="31.8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 t="s">
        <v>53</v>
      </c>
      <c r="K4" s="6" t="s">
        <v>54</v>
      </c>
      <c r="M4" s="33" t="str">
        <f aca="false">IF(ROW(M4)&lt;=QUOTIENT(COUNTA($AJ$1:$AJ$50)-COUNTBLANK($AJ$1:$AJ$50),2)+MOD(COUNTA($AJ$1:$AJ$50)-COUNTBLANK($AJ$1:$AJ$50),2)+3,IF(ROW(M4)&lt;&gt;4,M3+2,1),"")</f>
        <v/>
      </c>
      <c r="N4" s="41" t="str">
        <f aca="false">_xlfn.IFNA(INDEX($AJ$1:$AJ$50,MATCH(M4,$AM$1:$AM$50,0),1),"")</f>
        <v/>
      </c>
      <c r="O4" s="41" t="str">
        <f aca="false">_xlfn.IFNA(INDEX($AK$1:$AK$50,MATCH(M4,$AM$1:$AM$50,0),1),"")</f>
        <v/>
      </c>
      <c r="P4" s="41" t="str">
        <f aca="false">_xlfn.IFNA(INDEX(Équipe!$B$3:$B$52,MATCH(N4,Équipe!$A$3:$A$52,0),1),"")</f>
        <v/>
      </c>
      <c r="Q4" s="41" t="str">
        <f aca="false">_xlfn.IFNA(INDEX(Équipe!$B$3:$B$52,MATCH(O4,Équipe!$A$3:$A$52,0),1),"")</f>
        <v/>
      </c>
      <c r="R4" s="41" t="str">
        <f aca="false">_xlfn.IFNA(INDEX($AJ$1:$AJ$50,MATCH(V4,$AM$1:$AM$50,0),1),"")</f>
        <v/>
      </c>
      <c r="S4" s="41" t="str">
        <f aca="false">_xlfn.IFNA(INDEX($AK$1:$AK$50,MATCH(V4,$AM$1:$AM$50,0),1),"")</f>
        <v/>
      </c>
      <c r="T4" s="41" t="str">
        <f aca="false">_xlfn.IFNA(INDEX(Équipe!$B$3:$B$52,MATCH(R4,Équipe!$A$3:$A$52,0),1),"")</f>
        <v/>
      </c>
      <c r="U4" s="41" t="str">
        <f aca="false">_xlfn.IFNA(INDEX(Équipe!$B$3:$B$52,MATCH(S4,Équipe!$A$3:$A$52,0),1),"")</f>
        <v/>
      </c>
      <c r="V4" s="33" t="str">
        <f aca="false">IF(ROW(V4)&lt;=QUOTIENT(COUNTA($AJ$1:$AJ$50)-COUNTBLANK($AJ$1:$AJ$50),2)+MOD(COUNTA($AJ$1:$AJ$50)-COUNTBLANK($AJ$1:$AJ$50),2)+3,M4+1,"")</f>
        <v/>
      </c>
      <c r="X4" s="33" t="str">
        <f aca="false">IF(ROW(X4)&lt;=QUOTIENT(COUNTA($AE$1:$AE$50)-COUNTBLANK($AE$1:$AE$50),2)+MOD(COUNTA($AE$1:$AE$50)-COUNTBLANK($AE$1:$AE$50),2)+2,IF(ROW(X4)&lt;&gt;3,X3+2,1),"")</f>
        <v/>
      </c>
      <c r="Y4" s="40" t="str">
        <f aca="false">_xlfn.IFNA(INDEX($AE$1:$AE$50,MATCH(X4,$AG$1:$AG$50,0),1),"")</f>
        <v/>
      </c>
      <c r="Z4" s="40" t="str">
        <f aca="false">_xlfn.IFNA(INDEX(Équipe!$B$3:$B$52,MATCH(Y4,Équipe!$A$3:$A$52,0),1),"")</f>
        <v/>
      </c>
      <c r="AA4" s="40" t="str">
        <f aca="false">_xlfn.IFNA(INDEX($AE$1:$AE$50,MATCH(AC4,$AG$1:$AG$50,0),1),"")</f>
        <v/>
      </c>
      <c r="AB4" s="40" t="str">
        <f aca="false">_xlfn.IFNA(INDEX(Équipe!$B$3:$B$52,MATCH(AA4,Équipe!$A$3:$A$52,0),1),"")</f>
        <v/>
      </c>
      <c r="AC4" s="33" t="str">
        <f aca="false">IF(ROW(AC4)&lt;=QUOTIENT(COUNTA($AE$1:$AE$50)-COUNTBLANK($AE$1:$AE$50),2)+MOD(COUNTA($AE$1:$AE$50)-COUNTBLANK($AE$1:$AE$50),2)+2,X4+1,"")</f>
        <v/>
      </c>
      <c r="AD4" s="26"/>
      <c r="AE4" s="26" t="str">
        <f aca="false">IF(Équipe!B6&lt;&gt;0,Équipe!A6,"")</f>
        <v/>
      </c>
      <c r="AF4" s="26" t="str">
        <f aca="true">IF(Équipe!B6&lt;&gt;0,RAND(),"")</f>
        <v/>
      </c>
      <c r="AG4" s="26" t="str">
        <f aca="true">IF(Équipe!B6&lt;&gt;0,RANK(AF4,$AF$1:INDIRECT("$AF$"&amp;0+COUNTA(AE$1:AE$50)+1-COUNTBLANK(AE$1:AE$50))),"")</f>
        <v/>
      </c>
      <c r="AH4" s="26"/>
      <c r="AI4" s="26"/>
      <c r="AJ4" s="26" t="str">
        <f aca="false">IF(AND(Y6&lt;&gt;0,Y6&lt;&gt;""),Y6,"")</f>
        <v/>
      </c>
      <c r="AK4" s="26" t="str">
        <f aca="false">IF(AND(AA6&lt;&gt;0,AA6&lt;&gt;""),AA6,"")</f>
        <v/>
      </c>
      <c r="AL4" s="26" t="str">
        <f aca="true">IF(AND(AJ4&lt;&gt;"-",AJ4&lt;&gt;""),RAND(),"")</f>
        <v/>
      </c>
      <c r="AM4" s="26" t="str">
        <f aca="true">IF(AND(AJ4&lt;&gt;0,AJ4&lt;&gt;""),RANK(AL4,$AL$1:INDIRECT("$AL$"&amp;0+COUNTA(AJ$1:AJ$50)+1-COUNTBLANK(AJ$1:AJ$50))),"")</f>
        <v/>
      </c>
      <c r="AN4" s="26"/>
    </row>
    <row r="5" customFormat="false" ht="31.8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5"/>
      <c r="G5" s="36"/>
      <c r="H5" s="35"/>
      <c r="I5" s="36"/>
      <c r="J5" s="37"/>
      <c r="K5" s="37"/>
      <c r="M5" s="33" t="str">
        <f aca="false">IF(ROW(M5)&lt;=QUOTIENT(COUNTA($AJ$1:$AJ$50)-COUNTBLANK($AJ$1:$AJ$50),2)+MOD(COUNTA($AJ$1:$AJ$50)-COUNTBLANK($AJ$1:$AJ$50),2)+3,IF(ROW(M5)&lt;&gt;4,M4+2,1),"")</f>
        <v/>
      </c>
      <c r="N5" s="41" t="str">
        <f aca="false">_xlfn.IFNA(INDEX($AJ$1:$AJ$50,MATCH(M5,$AM$1:$AM$50,0),1),"")</f>
        <v/>
      </c>
      <c r="O5" s="41" t="str">
        <f aca="false">_xlfn.IFNA(INDEX($AK$1:$AK$50,MATCH(M5,$AM$1:$AM$50,0),1),"")</f>
        <v/>
      </c>
      <c r="P5" s="41" t="str">
        <f aca="false">_xlfn.IFNA(INDEX(Équipe!$B$3:$B$52,MATCH(N5,Équipe!$A$3:$A$52,0),1),"")</f>
        <v/>
      </c>
      <c r="Q5" s="41" t="str">
        <f aca="false">_xlfn.IFNA(INDEX(Équipe!$B$3:$B$52,MATCH(O5,Équipe!$A$3:$A$52,0),1),"")</f>
        <v/>
      </c>
      <c r="R5" s="41" t="str">
        <f aca="false">_xlfn.IFNA(INDEX($AJ$1:$AJ$50,MATCH(V5,$AM$1:$AM$50,0),1),"")</f>
        <v/>
      </c>
      <c r="S5" s="41" t="str">
        <f aca="false">_xlfn.IFNA(INDEX($AK$1:$AK$50,MATCH(V5,$AM$1:$AM$50,0),1),"")</f>
        <v/>
      </c>
      <c r="T5" s="41" t="str">
        <f aca="false">_xlfn.IFNA(INDEX(Équipe!$B$3:$B$52,MATCH(R5,Équipe!$A$3:$A$52,0),1),"")</f>
        <v/>
      </c>
      <c r="U5" s="41" t="str">
        <f aca="false">_xlfn.IFNA(INDEX(Équipe!$B$3:$B$52,MATCH(S5,Équipe!$A$3:$A$52,0),1),"")</f>
        <v/>
      </c>
      <c r="V5" s="33" t="str">
        <f aca="false">IF(ROW(V5)&lt;=QUOTIENT(COUNTA($AJ$1:$AJ$50)-COUNTBLANK($AJ$1:$AJ$50),2)+MOD(COUNTA($AJ$1:$AJ$50)-COUNTBLANK($AJ$1:$AJ$50),2)+3,M5+1,"")</f>
        <v/>
      </c>
      <c r="X5" s="33" t="str">
        <f aca="false">IF(ROW(X5)&lt;=QUOTIENT(COUNTA($AE$1:$AE$50)-COUNTBLANK($AE$1:$AE$50),2)+MOD(COUNTA($AE$1:$AE$50)-COUNTBLANK($AE$1:$AE$50),2)+2,IF(ROW(X5)&lt;&gt;3,X4+2,1),"")</f>
        <v/>
      </c>
      <c r="Y5" s="40" t="str">
        <f aca="false">_xlfn.IFNA(INDEX($AE$1:$AE$50,MATCH(X5,$AG$1:$AG$50,0),1),"")</f>
        <v/>
      </c>
      <c r="Z5" s="40" t="str">
        <f aca="false">_xlfn.IFNA(INDEX(Équipe!$B$3:$B$52,MATCH(Y5,Équipe!$A$3:$A$52,0),1),"")</f>
        <v/>
      </c>
      <c r="AA5" s="40" t="str">
        <f aca="false">_xlfn.IFNA(INDEX($AE$1:$AE$50,MATCH(AC5,$AG$1:$AG$50,0),1),"")</f>
        <v/>
      </c>
      <c r="AB5" s="40" t="str">
        <f aca="false">_xlfn.IFNA(INDEX(Équipe!$B$3:$B$52,MATCH(AA5,Équipe!$A$3:$A$52,0),1),"")</f>
        <v/>
      </c>
      <c r="AC5" s="33" t="str">
        <f aca="false">IF(ROW(AC5)&lt;=QUOTIENT(COUNTA($AE$1:$AE$50)-COUNTBLANK($AE$1:$AE$50),2)+MOD(COUNTA($AE$1:$AE$50)-COUNTBLANK($AE$1:$AE$50),2)+2,X5+1,"")</f>
        <v/>
      </c>
      <c r="AD5" s="26"/>
      <c r="AE5" s="26" t="str">
        <f aca="false">IF(Équipe!B7&lt;&gt;0,Équipe!A7,"")</f>
        <v/>
      </c>
      <c r="AF5" s="26" t="str">
        <f aca="true">IF(Équipe!B7&lt;&gt;0,RAND(),"")</f>
        <v/>
      </c>
      <c r="AG5" s="26" t="str">
        <f aca="true">IF(Équipe!B7&lt;&gt;0,RANK(AF5,$AF$1:INDIRECT("$AF$"&amp;0+COUNTA(AE$1:AE$50)+1-COUNTBLANK(AE$1:AE$50))),"")</f>
        <v/>
      </c>
      <c r="AH5" s="26"/>
      <c r="AI5" s="26"/>
      <c r="AJ5" s="26" t="str">
        <f aca="false">IF(AND(Y7&lt;&gt;0,Y7&lt;&gt;""),Y7,"")</f>
        <v/>
      </c>
      <c r="AK5" s="26" t="str">
        <f aca="false">IF(AND(AA7&lt;&gt;0,AA7&lt;&gt;""),AA7,"")</f>
        <v/>
      </c>
      <c r="AL5" s="26" t="str">
        <f aca="true">IF(AND(AJ5&lt;&gt;"-",AJ5&lt;&gt;""),RAND(),"")</f>
        <v/>
      </c>
      <c r="AM5" s="26" t="str">
        <f aca="true">IF(AND(AJ5&lt;&gt;0,AJ5&lt;&gt;""),RANK(AL5,$AL$1:INDIRECT("$AL$"&amp;0+COUNTA(AJ$1:AJ$50)+1-COUNTBLANK(AJ$1:AJ$50))),"")</f>
        <v/>
      </c>
      <c r="AN5" s="26"/>
    </row>
    <row r="6" customFormat="false" ht="31.8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5"/>
      <c r="G6" s="36"/>
      <c r="H6" s="35"/>
      <c r="I6" s="36"/>
      <c r="J6" s="37"/>
      <c r="K6" s="37"/>
      <c r="M6" s="33" t="str">
        <f aca="false">IF(ROW(M6)&lt;=QUOTIENT(COUNTA($AJ$1:$AJ$50)-COUNTBLANK($AJ$1:$AJ$50),2)+MOD(COUNTA($AJ$1:$AJ$50)-COUNTBLANK($AJ$1:$AJ$50),2)+3,IF(ROW(M6)&lt;&gt;4,M5+2,1),"")</f>
        <v/>
      </c>
      <c r="N6" s="41" t="str">
        <f aca="false">_xlfn.IFNA(INDEX($AJ$1:$AJ$50,MATCH(M6,$AM$1:$AM$50,0),1),"")</f>
        <v/>
      </c>
      <c r="O6" s="41" t="str">
        <f aca="false">_xlfn.IFNA(INDEX($AK$1:$AK$50,MATCH(M6,$AM$1:$AM$50,0),1),"")</f>
        <v/>
      </c>
      <c r="P6" s="41" t="str">
        <f aca="false">_xlfn.IFNA(INDEX(Équipe!$B$3:$B$52,MATCH(N6,Équipe!$A$3:$A$52,0),1),"")</f>
        <v/>
      </c>
      <c r="Q6" s="41" t="str">
        <f aca="false">_xlfn.IFNA(INDEX(Équipe!$B$3:$B$52,MATCH(O6,Équipe!$A$3:$A$52,0),1),"")</f>
        <v/>
      </c>
      <c r="R6" s="41" t="str">
        <f aca="false">_xlfn.IFNA(INDEX($AJ$1:$AJ$50,MATCH(V6,$AM$1:$AM$50,0),1),"")</f>
        <v/>
      </c>
      <c r="S6" s="41" t="str">
        <f aca="false">_xlfn.IFNA(INDEX($AK$1:$AK$50,MATCH(V6,$AM$1:$AM$50,0),1),"")</f>
        <v/>
      </c>
      <c r="T6" s="41" t="str">
        <f aca="false">_xlfn.IFNA(INDEX(Équipe!$B$3:$B$52,MATCH(R6,Équipe!$A$3:$A$52,0),1),"")</f>
        <v/>
      </c>
      <c r="U6" s="41" t="str">
        <f aca="false">_xlfn.IFNA(INDEX(Équipe!$B$3:$B$52,MATCH(S6,Équipe!$A$3:$A$52,0),1),"")</f>
        <v/>
      </c>
      <c r="V6" s="33" t="str">
        <f aca="false">IF(ROW(V6)&lt;=QUOTIENT(COUNTA($AJ$1:$AJ$50)-COUNTBLANK($AJ$1:$AJ$50),2)+MOD(COUNTA($AJ$1:$AJ$50)-COUNTBLANK($AJ$1:$AJ$50),2)+3,M6+1,"")</f>
        <v/>
      </c>
      <c r="X6" s="33" t="str">
        <f aca="false">IF(ROW(X6)&lt;=QUOTIENT(COUNTA($AE$1:$AE$50)-COUNTBLANK($AE$1:$AE$50),2)+MOD(COUNTA($AE$1:$AE$50)-COUNTBLANK($AE$1:$AE$50),2)+2,IF(ROW(X6)&lt;&gt;3,X5+2,1),"")</f>
        <v/>
      </c>
      <c r="Y6" s="40" t="str">
        <f aca="false">_xlfn.IFNA(INDEX($AE$1:$AE$50,MATCH(X6,$AG$1:$AG$50,0),1),"")</f>
        <v/>
      </c>
      <c r="Z6" s="40" t="str">
        <f aca="false">_xlfn.IFNA(INDEX(Équipe!$B$3:$B$52,MATCH(Y6,Équipe!$A$3:$A$52,0),1),"")</f>
        <v/>
      </c>
      <c r="AA6" s="40" t="str">
        <f aca="false">_xlfn.IFNA(INDEX($AE$1:$AE$50,MATCH(AC6,$AG$1:$AG$50,0),1),"")</f>
        <v/>
      </c>
      <c r="AB6" s="40" t="str">
        <f aca="false">_xlfn.IFNA(INDEX(Équipe!$B$3:$B$52,MATCH(AA6,Équipe!$A$3:$A$52,0),1),"")</f>
        <v/>
      </c>
      <c r="AC6" s="33" t="str">
        <f aca="false">IF(ROW(AC6)&lt;=QUOTIENT(COUNTA($AE$1:$AE$50)-COUNTBLANK($AE$1:$AE$50),2)+MOD(COUNTA($AE$1:$AE$50)-COUNTBLANK($AE$1:$AE$50),2)+2,X6+1,"")</f>
        <v/>
      </c>
      <c r="AD6" s="26"/>
      <c r="AE6" s="26" t="str">
        <f aca="false">IF(Équipe!B8&lt;&gt;0,Équipe!A8,"")</f>
        <v/>
      </c>
      <c r="AF6" s="26" t="str">
        <f aca="true">IF(Équipe!B8&lt;&gt;0,RAND(),"")</f>
        <v/>
      </c>
      <c r="AG6" s="26" t="str">
        <f aca="true">IF(Équipe!B8&lt;&gt;0,RANK(AF6,$AF$1:INDIRECT("$AF$"&amp;0+COUNTA(AE$1:AE$50)+1-COUNTBLANK(AE$1:AE$50))),"")</f>
        <v/>
      </c>
      <c r="AH6" s="26"/>
      <c r="AI6" s="26"/>
      <c r="AJ6" s="26" t="str">
        <f aca="false">IF(AND(Y8&lt;&gt;0,Y8&lt;&gt;""),Y8,"")</f>
        <v/>
      </c>
      <c r="AK6" s="26" t="str">
        <f aca="false">IF(AND(AA8&lt;&gt;0,AA8&lt;&gt;""),AA8,"")</f>
        <v/>
      </c>
      <c r="AL6" s="26" t="str">
        <f aca="true">IF(AND(AJ6&lt;&gt;"-",AJ6&lt;&gt;""),RAND(),"")</f>
        <v/>
      </c>
      <c r="AM6" s="26" t="str">
        <f aca="true">IF(AND(AJ6&lt;&gt;0,AJ6&lt;&gt;""),RANK(AL6,$AL$1:INDIRECT("$AL$"&amp;0+COUNTA(AJ$1:AJ$50)+1-COUNTBLANK(AJ$1:AJ$50))),"")</f>
        <v/>
      </c>
      <c r="AN6" s="26"/>
    </row>
    <row r="7" customFormat="false" ht="31.8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5"/>
      <c r="G7" s="36"/>
      <c r="H7" s="35"/>
      <c r="I7" s="36"/>
      <c r="J7" s="37"/>
      <c r="K7" s="37"/>
      <c r="M7" s="33" t="str">
        <f aca="false">IF(ROW(M7)&lt;=QUOTIENT(COUNTA($AJ$1:$AJ$50)-COUNTBLANK($AJ$1:$AJ$50),2)+MOD(COUNTA($AJ$1:$AJ$50)-COUNTBLANK($AJ$1:$AJ$50),2)+3,IF(ROW(M7)&lt;&gt;4,M6+2,1),"")</f>
        <v/>
      </c>
      <c r="N7" s="41" t="str">
        <f aca="false">_xlfn.IFNA(INDEX($AJ$1:$AJ$50,MATCH(M7,$AM$1:$AM$50,0),1),"")</f>
        <v/>
      </c>
      <c r="O7" s="41" t="str">
        <f aca="false">_xlfn.IFNA(INDEX($AK$1:$AK$50,MATCH(M7,$AM$1:$AM$50,0),1),"")</f>
        <v/>
      </c>
      <c r="P7" s="41" t="str">
        <f aca="false">_xlfn.IFNA(INDEX(Équipe!$B$3:$B$52,MATCH(N7,Équipe!$A$3:$A$52,0),1),"")</f>
        <v/>
      </c>
      <c r="Q7" s="41" t="str">
        <f aca="false">_xlfn.IFNA(INDEX(Équipe!$B$3:$B$52,MATCH(O7,Équipe!$A$3:$A$52,0),1),"")</f>
        <v/>
      </c>
      <c r="R7" s="41" t="str">
        <f aca="false">_xlfn.IFNA(INDEX($AJ$1:$AJ$50,MATCH(V7,$AM$1:$AM$50,0),1),"")</f>
        <v/>
      </c>
      <c r="S7" s="41" t="str">
        <f aca="false">_xlfn.IFNA(INDEX($AK$1:$AK$50,MATCH(V7,$AM$1:$AM$50,0),1),"")</f>
        <v/>
      </c>
      <c r="T7" s="41" t="str">
        <f aca="false">_xlfn.IFNA(INDEX(Équipe!$B$3:$B$52,MATCH(R7,Équipe!$A$3:$A$52,0),1),"")</f>
        <v/>
      </c>
      <c r="U7" s="41" t="str">
        <f aca="false">_xlfn.IFNA(INDEX(Équipe!$B$3:$B$52,MATCH(S7,Équipe!$A$3:$A$52,0),1),"")</f>
        <v/>
      </c>
      <c r="V7" s="33" t="str">
        <f aca="false">IF(ROW(V7)&lt;=QUOTIENT(COUNTA($AJ$1:$AJ$50)-COUNTBLANK($AJ$1:$AJ$50),2)+MOD(COUNTA($AJ$1:$AJ$50)-COUNTBLANK($AJ$1:$AJ$50),2)+3,M7+1,"")</f>
        <v/>
      </c>
      <c r="X7" s="33" t="str">
        <f aca="false">IF(ROW(X7)&lt;=QUOTIENT(COUNTA($AE$1:$AE$50)-COUNTBLANK($AE$1:$AE$50),2)+MOD(COUNTA($AE$1:$AE$50)-COUNTBLANK($AE$1:$AE$50),2)+2,IF(ROW(X7)&lt;&gt;3,X6+2,1),"")</f>
        <v/>
      </c>
      <c r="Y7" s="40" t="str">
        <f aca="false">_xlfn.IFNA(INDEX($AE$1:$AE$50,MATCH(X7,$AG$1:$AG$50,0),1),"")</f>
        <v/>
      </c>
      <c r="Z7" s="40" t="str">
        <f aca="false">_xlfn.IFNA(INDEX(Équipe!$B$3:$B$52,MATCH(Y7,Équipe!$A$3:$A$52,0),1),"")</f>
        <v/>
      </c>
      <c r="AA7" s="40" t="str">
        <f aca="false">_xlfn.IFNA(INDEX($AE$1:$AE$50,MATCH(AC7,$AG$1:$AG$50,0),1),"")</f>
        <v/>
      </c>
      <c r="AB7" s="40" t="str">
        <f aca="false">_xlfn.IFNA(INDEX(Équipe!$B$3:$B$52,MATCH(AA7,Équipe!$A$3:$A$52,0),1),"")</f>
        <v/>
      </c>
      <c r="AC7" s="33" t="str">
        <f aca="false">IF(ROW(AC7)&lt;=QUOTIENT(COUNTA($AE$1:$AE$50)-COUNTBLANK($AE$1:$AE$50),2)+MOD(COUNTA($AE$1:$AE$50)-COUNTBLANK($AE$1:$AE$50),2)+2,X7+1,"")</f>
        <v/>
      </c>
      <c r="AD7" s="26"/>
      <c r="AE7" s="26" t="str">
        <f aca="false">IF(Équipe!B9&lt;&gt;0,Équipe!A9,"")</f>
        <v/>
      </c>
      <c r="AF7" s="26" t="str">
        <f aca="true">IF(Équipe!B9&lt;&gt;0,RAND(),"")</f>
        <v/>
      </c>
      <c r="AG7" s="26" t="str">
        <f aca="true">IF(Équipe!B9&lt;&gt;0,RANK(AF7,$AF$1:INDIRECT("$AF$"&amp;0+COUNTA(AE$1:AE$50)+1-COUNTBLANK(AE$1:AE$50))),"")</f>
        <v/>
      </c>
      <c r="AH7" s="26"/>
      <c r="AI7" s="26"/>
      <c r="AJ7" s="26" t="str">
        <f aca="false">IF(AND(Y9&lt;&gt;0,Y9&lt;&gt;""),Y9,"")</f>
        <v/>
      </c>
      <c r="AK7" s="26" t="str">
        <f aca="false">IF(AND(AA9&lt;&gt;0,AA9&lt;&gt;""),AA9,"")</f>
        <v/>
      </c>
      <c r="AL7" s="26" t="str">
        <f aca="true">IF(AND(AJ7&lt;&gt;"-",AJ7&lt;&gt;""),RAND(),"")</f>
        <v/>
      </c>
      <c r="AM7" s="26" t="str">
        <f aca="true">IF(AND(AJ7&lt;&gt;0,AJ7&lt;&gt;""),RANK(AL7,$AL$1:INDIRECT("$AL$"&amp;0+COUNTA(AJ$1:AJ$50)+1-COUNTBLANK(AJ$1:AJ$50))),"")</f>
        <v/>
      </c>
      <c r="AN7" s="26"/>
    </row>
    <row r="8" customFormat="false" ht="31.8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5"/>
      <c r="G8" s="36"/>
      <c r="H8" s="35"/>
      <c r="I8" s="36"/>
      <c r="J8" s="37"/>
      <c r="K8" s="37"/>
      <c r="M8" s="33" t="str">
        <f aca="false">IF(ROW(M8)&lt;=QUOTIENT(COUNTA($AJ$1:$AJ$50)-COUNTBLANK($AJ$1:$AJ$50),2)+MOD(COUNTA($AJ$1:$AJ$50)-COUNTBLANK($AJ$1:$AJ$50),2)+3,IF(ROW(M8)&lt;&gt;4,M7+2,1),"")</f>
        <v/>
      </c>
      <c r="N8" s="41" t="str">
        <f aca="false">_xlfn.IFNA(INDEX($AJ$1:$AJ$50,MATCH(M8,$AM$1:$AM$50,0),1),"")</f>
        <v/>
      </c>
      <c r="O8" s="41" t="str">
        <f aca="false">_xlfn.IFNA(INDEX($AK$1:$AK$50,MATCH(M8,$AM$1:$AM$50,0),1),"")</f>
        <v/>
      </c>
      <c r="P8" s="41" t="str">
        <f aca="false">_xlfn.IFNA(INDEX(Équipe!$B$3:$B$52,MATCH(N8,Équipe!$A$3:$A$52,0),1),"")</f>
        <v/>
      </c>
      <c r="Q8" s="41" t="str">
        <f aca="false">_xlfn.IFNA(INDEX(Équipe!$B$3:$B$52,MATCH(O8,Équipe!$A$3:$A$52,0),1),"")</f>
        <v/>
      </c>
      <c r="R8" s="41" t="str">
        <f aca="false">_xlfn.IFNA(INDEX($AJ$1:$AJ$50,MATCH(V8,$AM$1:$AM$50,0),1),"")</f>
        <v/>
      </c>
      <c r="S8" s="41" t="str">
        <f aca="false">_xlfn.IFNA(INDEX($AK$1:$AK$50,MATCH(V8,$AM$1:$AM$50,0),1),"")</f>
        <v/>
      </c>
      <c r="T8" s="41" t="str">
        <f aca="false">_xlfn.IFNA(INDEX(Équipe!$B$3:$B$52,MATCH(R8,Équipe!$A$3:$A$52,0),1),"")</f>
        <v/>
      </c>
      <c r="U8" s="41" t="str">
        <f aca="false">_xlfn.IFNA(INDEX(Équipe!$B$3:$B$52,MATCH(S8,Équipe!$A$3:$A$52,0),1),"")</f>
        <v/>
      </c>
      <c r="V8" s="33" t="str">
        <f aca="false">IF(ROW(V8)&lt;=QUOTIENT(COUNTA($AJ$1:$AJ$50)-COUNTBLANK($AJ$1:$AJ$50),2)+MOD(COUNTA($AJ$1:$AJ$50)-COUNTBLANK($AJ$1:$AJ$50),2)+3,M8+1,"")</f>
        <v/>
      </c>
      <c r="X8" s="33" t="str">
        <f aca="false">IF(ROW(X8)&lt;=QUOTIENT(COUNTA($AE$1:$AE$50)-COUNTBLANK($AE$1:$AE$50),2)+MOD(COUNTA($AE$1:$AE$50)-COUNTBLANK($AE$1:$AE$50),2)+2,IF(ROW(X8)&lt;&gt;3,X7+2,1),"")</f>
        <v/>
      </c>
      <c r="Y8" s="40" t="str">
        <f aca="false">_xlfn.IFNA(INDEX($AE$1:$AE$50,MATCH(X8,$AG$1:$AG$50,0),1),"")</f>
        <v/>
      </c>
      <c r="Z8" s="40" t="str">
        <f aca="false">_xlfn.IFNA(INDEX(Équipe!$B$3:$B$52,MATCH(Y8,Équipe!$A$3:$A$52,0),1),"")</f>
        <v/>
      </c>
      <c r="AA8" s="40" t="str">
        <f aca="false">_xlfn.IFNA(INDEX($AE$1:$AE$50,MATCH(AC8,$AG$1:$AG$50,0),1),"")</f>
        <v/>
      </c>
      <c r="AB8" s="40" t="str">
        <f aca="false">_xlfn.IFNA(INDEX(Équipe!$B$3:$B$52,MATCH(AA8,Équipe!$A$3:$A$52,0),1),"")</f>
        <v/>
      </c>
      <c r="AC8" s="33" t="str">
        <f aca="false">IF(ROW(AC8)&lt;=QUOTIENT(COUNTA($AE$1:$AE$50)-COUNTBLANK($AE$1:$AE$50),2)+MOD(COUNTA($AE$1:$AE$50)-COUNTBLANK($AE$1:$AE$50),2)+2,X8+1,"")</f>
        <v/>
      </c>
      <c r="AD8" s="26"/>
      <c r="AE8" s="26" t="str">
        <f aca="false">IF(Équipe!B10&lt;&gt;0,Équipe!A10,"")</f>
        <v/>
      </c>
      <c r="AF8" s="26" t="str">
        <f aca="true">IF(Équipe!B10&lt;&gt;0,RAND(),"")</f>
        <v/>
      </c>
      <c r="AG8" s="26" t="str">
        <f aca="true">IF(Équipe!B10&lt;&gt;0,RANK(AF8,$AF$1:INDIRECT("$AF$"&amp;0+COUNTA(AE$1:AE$50)+1-COUNTBLANK(AE$1:AE$50))),"")</f>
        <v/>
      </c>
      <c r="AH8" s="26"/>
      <c r="AI8" s="26"/>
      <c r="AJ8" s="26" t="str">
        <f aca="false">IF(AND(Y10&lt;&gt;0,Y10&lt;&gt;""),Y10,"")</f>
        <v/>
      </c>
      <c r="AK8" s="26" t="str">
        <f aca="false">IF(AND(AA10&lt;&gt;0,AA10&lt;&gt;""),AA10,"")</f>
        <v/>
      </c>
      <c r="AL8" s="26" t="str">
        <f aca="true">IF(AND(AJ8&lt;&gt;"-",AJ8&lt;&gt;""),RAND(),"")</f>
        <v/>
      </c>
      <c r="AM8" s="26" t="str">
        <f aca="true">IF(AND(AJ8&lt;&gt;0,AJ8&lt;&gt;""),RANK(AL8,$AL$1:INDIRECT("$AL$"&amp;0+COUNTA(AJ$1:AJ$50)+1-COUNTBLANK(AJ$1:AJ$50))),"")</f>
        <v/>
      </c>
      <c r="AN8" s="26"/>
    </row>
    <row r="9" customFormat="false" ht="31.8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5"/>
      <c r="G9" s="36"/>
      <c r="H9" s="35"/>
      <c r="I9" s="36"/>
      <c r="J9" s="37"/>
      <c r="K9" s="37"/>
      <c r="M9" s="33" t="str">
        <f aca="false">IF(ROW(M9)&lt;=QUOTIENT(COUNTA($AJ$1:$AJ$50)-COUNTBLANK($AJ$1:$AJ$50),2)+MOD(COUNTA($AJ$1:$AJ$50)-COUNTBLANK($AJ$1:$AJ$50),2)+3,IF(ROW(M9)&lt;&gt;4,M8+2,1),"")</f>
        <v/>
      </c>
      <c r="N9" s="41" t="str">
        <f aca="false">_xlfn.IFNA(INDEX($AJ$1:$AJ$50,MATCH(M9,$AM$1:$AM$50,0),1),"")</f>
        <v/>
      </c>
      <c r="O9" s="41" t="str">
        <f aca="false">_xlfn.IFNA(INDEX($AK$1:$AK$50,MATCH(M9,$AM$1:$AM$50,0),1),"")</f>
        <v/>
      </c>
      <c r="P9" s="41" t="str">
        <f aca="false">_xlfn.IFNA(INDEX(Équipe!$B$3:$B$52,MATCH(N9,Équipe!$A$3:$A$52,0),1),"")</f>
        <v/>
      </c>
      <c r="Q9" s="41" t="str">
        <f aca="false">_xlfn.IFNA(INDEX(Équipe!$B$3:$B$52,MATCH(O9,Équipe!$A$3:$A$52,0),1),"")</f>
        <v/>
      </c>
      <c r="R9" s="41" t="str">
        <f aca="false">_xlfn.IFNA(INDEX($AJ$1:$AJ$50,MATCH(V9,$AM$1:$AM$50,0),1),"")</f>
        <v/>
      </c>
      <c r="S9" s="41" t="str">
        <f aca="false">_xlfn.IFNA(INDEX($AK$1:$AK$50,MATCH(V9,$AM$1:$AM$50,0),1),"")</f>
        <v/>
      </c>
      <c r="T9" s="41" t="str">
        <f aca="false">_xlfn.IFNA(INDEX(Équipe!$B$3:$B$52,MATCH(R9,Équipe!$A$3:$A$52,0),1),"")</f>
        <v/>
      </c>
      <c r="U9" s="41" t="str">
        <f aca="false">_xlfn.IFNA(INDEX(Équipe!$B$3:$B$52,MATCH(S9,Équipe!$A$3:$A$52,0),1),"")</f>
        <v/>
      </c>
      <c r="V9" s="33" t="str">
        <f aca="false">IF(ROW(V9)&lt;=QUOTIENT(COUNTA($AJ$1:$AJ$50)-COUNTBLANK($AJ$1:$AJ$50),2)+MOD(COUNTA($AJ$1:$AJ$50)-COUNTBLANK($AJ$1:$AJ$50),2)+3,M9+1,"")</f>
        <v/>
      </c>
      <c r="X9" s="33" t="str">
        <f aca="false">IF(ROW(X9)&lt;=QUOTIENT(COUNTA($AE$1:$AE$50)-COUNTBLANK($AE$1:$AE$50),2)+MOD(COUNTA($AE$1:$AE$50)-COUNTBLANK($AE$1:$AE$50),2)+2,IF(ROW(X9)&lt;&gt;3,X8+2,1),"")</f>
        <v/>
      </c>
      <c r="Y9" s="40" t="str">
        <f aca="false">_xlfn.IFNA(INDEX($AE$1:$AE$50,MATCH(X9,$AG$1:$AG$50,0),1),"")</f>
        <v/>
      </c>
      <c r="Z9" s="40" t="str">
        <f aca="false">_xlfn.IFNA(INDEX(Équipe!$B$3:$B$52,MATCH(Y9,Équipe!$A$3:$A$52,0),1),"")</f>
        <v/>
      </c>
      <c r="AA9" s="40" t="str">
        <f aca="false">_xlfn.IFNA(INDEX($AE$1:$AE$50,MATCH(AC9,$AG$1:$AG$50,0),1),"")</f>
        <v/>
      </c>
      <c r="AB9" s="40" t="str">
        <f aca="false">_xlfn.IFNA(INDEX(Équipe!$B$3:$B$52,MATCH(AA9,Équipe!$A$3:$A$52,0),1),"")</f>
        <v/>
      </c>
      <c r="AC9" s="33" t="str">
        <f aca="false">IF(ROW(AC9)&lt;=QUOTIENT(COUNTA($AE$1:$AE$50)-COUNTBLANK($AE$1:$AE$50),2)+MOD(COUNTA($AE$1:$AE$50)-COUNTBLANK($AE$1:$AE$50),2)+2,X9+1,"")</f>
        <v/>
      </c>
      <c r="AD9" s="26"/>
      <c r="AE9" s="26" t="str">
        <f aca="false">IF(Équipe!B11&lt;&gt;0,Équipe!A11,"")</f>
        <v/>
      </c>
      <c r="AF9" s="26" t="str">
        <f aca="true">IF(Équipe!B11&lt;&gt;0,RAND(),"")</f>
        <v/>
      </c>
      <c r="AG9" s="26" t="str">
        <f aca="true">IF(Équipe!B11&lt;&gt;0,RANK(AF9,$AF$1:INDIRECT("$AF$"&amp;0+COUNTA(AE$1:AE$50)+1-COUNTBLANK(AE$1:AE$50))),"")</f>
        <v/>
      </c>
      <c r="AH9" s="26"/>
      <c r="AI9" s="26"/>
      <c r="AJ9" s="26" t="str">
        <f aca="false">IF(AND(Y11&lt;&gt;0,Y11&lt;&gt;""),Y11,"")</f>
        <v/>
      </c>
      <c r="AK9" s="26" t="str">
        <f aca="false">IF(AND(AA11&lt;&gt;0,AA11&lt;&gt;""),AA11,"")</f>
        <v/>
      </c>
      <c r="AL9" s="26" t="str">
        <f aca="true">IF(AND(AJ9&lt;&gt;"-",AJ9&lt;&gt;""),RAND(),"")</f>
        <v/>
      </c>
      <c r="AM9" s="26" t="str">
        <f aca="true">IF(AND(AJ9&lt;&gt;0,AJ9&lt;&gt;""),RANK(AL9,$AL$1:INDIRECT("$AL$"&amp;0+COUNTA(AJ$1:AJ$50)+1-COUNTBLANK(AJ$1:AJ$50))),"")</f>
        <v/>
      </c>
      <c r="AN9" s="26"/>
    </row>
    <row r="10" customFormat="false" ht="31.8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5"/>
      <c r="G10" s="36"/>
      <c r="H10" s="35"/>
      <c r="I10" s="36"/>
      <c r="J10" s="37"/>
      <c r="K10" s="37"/>
      <c r="M10" s="33" t="str">
        <f aca="false">IF(ROW(M10)&lt;=QUOTIENT(COUNTA($AJ$1:$AJ$50)-COUNTBLANK($AJ$1:$AJ$50),2)+MOD(COUNTA($AJ$1:$AJ$50)-COUNTBLANK($AJ$1:$AJ$50),2)+3,IF(ROW(M10)&lt;&gt;4,M9+2,1),"")</f>
        <v/>
      </c>
      <c r="N10" s="41" t="str">
        <f aca="false">_xlfn.IFNA(INDEX($AJ$1:$AJ$50,MATCH(M10,$AM$1:$AM$50,0),1),"")</f>
        <v/>
      </c>
      <c r="O10" s="41" t="str">
        <f aca="false">_xlfn.IFNA(INDEX($AK$1:$AK$50,MATCH(M10,$AM$1:$AM$50,0),1),"")</f>
        <v/>
      </c>
      <c r="P10" s="41" t="str">
        <f aca="false">_xlfn.IFNA(INDEX(Équipe!$B$3:$B$52,MATCH(N10,Équipe!$A$3:$A$52,0),1),"")</f>
        <v/>
      </c>
      <c r="Q10" s="41" t="str">
        <f aca="false">_xlfn.IFNA(INDEX(Équipe!$B$3:$B$52,MATCH(O10,Équipe!$A$3:$A$52,0),1),"")</f>
        <v/>
      </c>
      <c r="R10" s="41" t="str">
        <f aca="false">_xlfn.IFNA(INDEX($AJ$1:$AJ$50,MATCH(V10,$AM$1:$AM$50,0),1),"")</f>
        <v/>
      </c>
      <c r="S10" s="41" t="str">
        <f aca="false">_xlfn.IFNA(INDEX($AK$1:$AK$50,MATCH(V10,$AM$1:$AM$50,0),1),"")</f>
        <v/>
      </c>
      <c r="T10" s="41" t="str">
        <f aca="false">_xlfn.IFNA(INDEX(Équipe!$B$3:$B$52,MATCH(R10,Équipe!$A$3:$A$52,0),1),"")</f>
        <v/>
      </c>
      <c r="U10" s="41" t="str">
        <f aca="false">_xlfn.IFNA(INDEX(Équipe!$B$3:$B$52,MATCH(S10,Équipe!$A$3:$A$52,0),1),"")</f>
        <v/>
      </c>
      <c r="V10" s="33" t="str">
        <f aca="false">IF(ROW(V10)&lt;=QUOTIENT(COUNTA($AJ$1:$AJ$50)-COUNTBLANK($AJ$1:$AJ$50),2)+MOD(COUNTA($AJ$1:$AJ$50)-COUNTBLANK($AJ$1:$AJ$50),2)+3,M10+1,"")</f>
        <v/>
      </c>
      <c r="X10" s="33" t="str">
        <f aca="false">IF(ROW(X10)&lt;=QUOTIENT(COUNTA($AE$1:$AE$50)-COUNTBLANK($AE$1:$AE$50),2)+MOD(COUNTA($AE$1:$AE$50)-COUNTBLANK($AE$1:$AE$50),2)+2,IF(ROW(X10)&lt;&gt;3,X9+2,1),"")</f>
        <v/>
      </c>
      <c r="Y10" s="40" t="str">
        <f aca="false">_xlfn.IFNA(INDEX($AE$1:$AE$50,MATCH(X10,$AG$1:$AG$50,0),1),"")</f>
        <v/>
      </c>
      <c r="Z10" s="40" t="str">
        <f aca="false">_xlfn.IFNA(INDEX(Équipe!$B$3:$B$52,MATCH(Y10,Équipe!$A$3:$A$52,0),1),"")</f>
        <v/>
      </c>
      <c r="AA10" s="40" t="str">
        <f aca="false">_xlfn.IFNA(INDEX($AE$1:$AE$50,MATCH(AC10,$AG$1:$AG$50,0),1),"")</f>
        <v/>
      </c>
      <c r="AB10" s="40" t="str">
        <f aca="false">_xlfn.IFNA(INDEX(Équipe!$B$3:$B$52,MATCH(AA10,Équipe!$A$3:$A$52,0),1),"")</f>
        <v/>
      </c>
      <c r="AC10" s="33" t="str">
        <f aca="false">IF(ROW(AC10)&lt;=QUOTIENT(COUNTA($AE$1:$AE$50)-COUNTBLANK($AE$1:$AE$50),2)+MOD(COUNTA($AE$1:$AE$50)-COUNTBLANK($AE$1:$AE$50),2)+2,X10+1,"")</f>
        <v/>
      </c>
      <c r="AD10" s="26"/>
      <c r="AE10" s="26" t="str">
        <f aca="false">IF(Équipe!B12&lt;&gt;0,Équipe!A12,"")</f>
        <v/>
      </c>
      <c r="AF10" s="26" t="str">
        <f aca="true">IF(Équipe!B12&lt;&gt;0,RAND(),"")</f>
        <v/>
      </c>
      <c r="AG10" s="26" t="str">
        <f aca="true">IF(Équipe!B12&lt;&gt;0,RANK(AF10,$AF$1:INDIRECT("$AF$"&amp;0+COUNTA(AE$1:AE$50)+1-COUNTBLANK(AE$1:AE$50))),"")</f>
        <v/>
      </c>
      <c r="AH10" s="26"/>
      <c r="AI10" s="26"/>
      <c r="AJ10" s="26" t="str">
        <f aca="false">IF(AND(Y12&lt;&gt;0,Y12&lt;&gt;""),Y12,"")</f>
        <v/>
      </c>
      <c r="AK10" s="26" t="str">
        <f aca="false">IF(AND(AA12&lt;&gt;0,AA12&lt;&gt;""),AA12,"")</f>
        <v/>
      </c>
      <c r="AL10" s="26" t="str">
        <f aca="true">IF(AND(AJ10&lt;&gt;"-",AJ10&lt;&gt;""),RAND(),"")</f>
        <v/>
      </c>
      <c r="AM10" s="26" t="str">
        <f aca="true">IF(AND(AJ10&lt;&gt;0,AJ10&lt;&gt;""),RANK(AL10,$AL$1:INDIRECT("$AL$"&amp;0+COUNTA(AJ$1:AJ$50)+1-COUNTBLANK(AJ$1:AJ$50))),"")</f>
        <v/>
      </c>
      <c r="AN10" s="26"/>
    </row>
    <row r="11" customFormat="false" ht="31.8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5"/>
      <c r="G11" s="36"/>
      <c r="H11" s="35"/>
      <c r="I11" s="36"/>
      <c r="J11" s="37"/>
      <c r="K11" s="37"/>
      <c r="M11" s="33" t="str">
        <f aca="false">IF(ROW(M11)&lt;=QUOTIENT(COUNTA($AJ$1:$AJ$50)-COUNTBLANK($AJ$1:$AJ$50),2)+MOD(COUNTA($AJ$1:$AJ$50)-COUNTBLANK($AJ$1:$AJ$50),2)+3,IF(ROW(M11)&lt;&gt;4,M10+2,1),"")</f>
        <v/>
      </c>
      <c r="N11" s="41" t="str">
        <f aca="false">_xlfn.IFNA(INDEX($AJ$1:$AJ$50,MATCH(M11,$AM$1:$AM$50,0),1),"")</f>
        <v/>
      </c>
      <c r="O11" s="41" t="str">
        <f aca="false">_xlfn.IFNA(INDEX($AK$1:$AK$50,MATCH(M11,$AM$1:$AM$50,0),1),"")</f>
        <v/>
      </c>
      <c r="P11" s="41" t="str">
        <f aca="false">_xlfn.IFNA(INDEX(Équipe!$B$3:$B$52,MATCH(N11,Équipe!$A$3:$A$52,0),1),"")</f>
        <v/>
      </c>
      <c r="Q11" s="41" t="str">
        <f aca="false">_xlfn.IFNA(INDEX(Équipe!$B$3:$B$52,MATCH(O11,Équipe!$A$3:$A$52,0),1),"")</f>
        <v/>
      </c>
      <c r="R11" s="41" t="str">
        <f aca="false">_xlfn.IFNA(INDEX($AJ$1:$AJ$50,MATCH(V11,$AM$1:$AM$50,0),1),"")</f>
        <v/>
      </c>
      <c r="S11" s="41" t="str">
        <f aca="false">_xlfn.IFNA(INDEX($AK$1:$AK$50,MATCH(V11,$AM$1:$AM$50,0),1),"")</f>
        <v/>
      </c>
      <c r="T11" s="41" t="str">
        <f aca="false">_xlfn.IFNA(INDEX(Équipe!$B$3:$B$52,MATCH(R11,Équipe!$A$3:$A$52,0),1),"")</f>
        <v/>
      </c>
      <c r="U11" s="41" t="str">
        <f aca="false">_xlfn.IFNA(INDEX(Équipe!$B$3:$B$52,MATCH(S11,Équipe!$A$3:$A$52,0),1),"")</f>
        <v/>
      </c>
      <c r="V11" s="33" t="str">
        <f aca="false">IF(ROW(V11)&lt;=QUOTIENT(COUNTA($AJ$1:$AJ$50)-COUNTBLANK($AJ$1:$AJ$50),2)+MOD(COUNTA($AJ$1:$AJ$50)-COUNTBLANK($AJ$1:$AJ$50),2)+3,M11+1,"")</f>
        <v/>
      </c>
      <c r="X11" s="33" t="str">
        <f aca="false">IF(ROW(X11)&lt;=QUOTIENT(COUNTA($AE$1:$AE$50)-COUNTBLANK($AE$1:$AE$50),2)+MOD(COUNTA($AE$1:$AE$50)-COUNTBLANK($AE$1:$AE$50),2)+2,IF(ROW(X11)&lt;&gt;3,X10+2,1),"")</f>
        <v/>
      </c>
      <c r="Y11" s="40" t="str">
        <f aca="false">_xlfn.IFNA(INDEX($AE$1:$AE$50,MATCH(X11,$AG$1:$AG$50,0),1),"")</f>
        <v/>
      </c>
      <c r="Z11" s="40" t="str">
        <f aca="false">_xlfn.IFNA(INDEX(Équipe!$B$3:$B$52,MATCH(Y11,Équipe!$A$3:$A$52,0),1),"")</f>
        <v/>
      </c>
      <c r="AA11" s="40" t="str">
        <f aca="false">_xlfn.IFNA(INDEX($AE$1:$AE$50,MATCH(AC11,$AG$1:$AG$50,0),1),"")</f>
        <v/>
      </c>
      <c r="AB11" s="40" t="str">
        <f aca="false">_xlfn.IFNA(INDEX(Équipe!$B$3:$B$52,MATCH(AA11,Équipe!$A$3:$A$52,0),1),"")</f>
        <v/>
      </c>
      <c r="AC11" s="33" t="str">
        <f aca="false">IF(ROW(AC11)&lt;=QUOTIENT(COUNTA($AE$1:$AE$50)-COUNTBLANK($AE$1:$AE$50),2)+MOD(COUNTA($AE$1:$AE$50)-COUNTBLANK($AE$1:$AE$50),2)+2,X11+1,"")</f>
        <v/>
      </c>
      <c r="AD11" s="26"/>
      <c r="AE11" s="26" t="str">
        <f aca="false">IF(Équipe!B13&lt;&gt;0,Équipe!A13,"")</f>
        <v/>
      </c>
      <c r="AF11" s="26" t="str">
        <f aca="true">IF(Équipe!B13&lt;&gt;0,RAND(),"")</f>
        <v/>
      </c>
      <c r="AG11" s="26" t="str">
        <f aca="true">IF(Équipe!B13&lt;&gt;0,RANK(AF11,$AF$1:INDIRECT("$AF$"&amp;0+COUNTA(AE$1:AE$50)+1-COUNTBLANK(AE$1:AE$50))),"")</f>
        <v/>
      </c>
      <c r="AH11" s="26"/>
      <c r="AI11" s="26"/>
      <c r="AJ11" s="26" t="str">
        <f aca="false">IF(AND(Y13&lt;&gt;0,Y13&lt;&gt;""),Y13,"")</f>
        <v/>
      </c>
      <c r="AK11" s="26" t="str">
        <f aca="false">IF(AND(AA13&lt;&gt;0,AA13&lt;&gt;""),AA13,"")</f>
        <v/>
      </c>
      <c r="AL11" s="26" t="str">
        <f aca="true">IF(AND(AJ11&lt;&gt;"-",AJ11&lt;&gt;""),RAND(),"")</f>
        <v/>
      </c>
      <c r="AM11" s="26" t="str">
        <f aca="true">IF(AND(AJ11&lt;&gt;0,AJ11&lt;&gt;""),RANK(AL11,$AL$1:INDIRECT("$AL$"&amp;0+COUNTA(AJ$1:AJ$50)+1-COUNTBLANK(AJ$1:AJ$50))),"")</f>
        <v/>
      </c>
      <c r="AN11" s="26"/>
    </row>
    <row r="12" customFormat="false" ht="31.8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5"/>
      <c r="G12" s="36"/>
      <c r="H12" s="35"/>
      <c r="I12" s="36"/>
      <c r="J12" s="37"/>
      <c r="K12" s="37"/>
      <c r="M12" s="33" t="str">
        <f aca="false">IF(ROW(M12)&lt;=QUOTIENT(COUNTA($AJ$1:$AJ$50)-COUNTBLANK($AJ$1:$AJ$50),2)+MOD(COUNTA($AJ$1:$AJ$50)-COUNTBLANK($AJ$1:$AJ$50),2)+3,IF(ROW(M12)&lt;&gt;4,M11+2,1),"")</f>
        <v/>
      </c>
      <c r="N12" s="41" t="str">
        <f aca="false">_xlfn.IFNA(INDEX($AJ$1:$AJ$50,MATCH(M12,$AM$1:$AM$50,0),1),"")</f>
        <v/>
      </c>
      <c r="O12" s="41" t="str">
        <f aca="false">_xlfn.IFNA(INDEX($AK$1:$AK$50,MATCH(M12,$AM$1:$AM$50,0),1),"")</f>
        <v/>
      </c>
      <c r="P12" s="41" t="str">
        <f aca="false">_xlfn.IFNA(INDEX(Équipe!$B$3:$B$52,MATCH(N12,Équipe!$A$3:$A$52,0),1),"")</f>
        <v/>
      </c>
      <c r="Q12" s="41" t="str">
        <f aca="false">_xlfn.IFNA(INDEX(Équipe!$B$3:$B$52,MATCH(O12,Équipe!$A$3:$A$52,0),1),"")</f>
        <v/>
      </c>
      <c r="R12" s="41" t="str">
        <f aca="false">_xlfn.IFNA(INDEX($AJ$1:$AJ$50,MATCH(V12,$AM$1:$AM$50,0),1),"")</f>
        <v/>
      </c>
      <c r="S12" s="41" t="str">
        <f aca="false">_xlfn.IFNA(INDEX($AK$1:$AK$50,MATCH(V12,$AM$1:$AM$50,0),1),"")</f>
        <v/>
      </c>
      <c r="T12" s="41" t="str">
        <f aca="false">_xlfn.IFNA(INDEX(Équipe!$B$3:$B$52,MATCH(R12,Équipe!$A$3:$A$52,0),1),"")</f>
        <v/>
      </c>
      <c r="U12" s="41" t="str">
        <f aca="false">_xlfn.IFNA(INDEX(Équipe!$B$3:$B$52,MATCH(S12,Équipe!$A$3:$A$52,0),1),"")</f>
        <v/>
      </c>
      <c r="V12" s="33" t="str">
        <f aca="false">IF(ROW(V12)&lt;=QUOTIENT(COUNTA($AJ$1:$AJ$50)-COUNTBLANK($AJ$1:$AJ$50),2)+MOD(COUNTA($AJ$1:$AJ$50)-COUNTBLANK($AJ$1:$AJ$50),2)+3,M12+1,"")</f>
        <v/>
      </c>
      <c r="X12" s="33" t="str">
        <f aca="false">IF(ROW(X12)&lt;=QUOTIENT(COUNTA($AE$1:$AE$50)-COUNTBLANK($AE$1:$AE$50),2)+MOD(COUNTA($AE$1:$AE$50)-COUNTBLANK($AE$1:$AE$50),2)+2,IF(ROW(X12)&lt;&gt;3,X11+2,1),"")</f>
        <v/>
      </c>
      <c r="Y12" s="40" t="str">
        <f aca="false">_xlfn.IFNA(INDEX($AE$1:$AE$50,MATCH(X12,$AG$1:$AG$50,0),1),"")</f>
        <v/>
      </c>
      <c r="Z12" s="40" t="str">
        <f aca="false">_xlfn.IFNA(INDEX(Équipe!$B$3:$B$52,MATCH(Y12,Équipe!$A$3:$A$52,0),1),"")</f>
        <v/>
      </c>
      <c r="AA12" s="40" t="str">
        <f aca="false">_xlfn.IFNA(INDEX($AE$1:$AE$50,MATCH(AC12,$AG$1:$AG$50,0),1),"")</f>
        <v/>
      </c>
      <c r="AB12" s="40" t="str">
        <f aca="false">_xlfn.IFNA(INDEX(Équipe!$B$3:$B$52,MATCH(AA12,Équipe!$A$3:$A$52,0),1),"")</f>
        <v/>
      </c>
      <c r="AC12" s="33" t="str">
        <f aca="false">IF(ROW(AC12)&lt;=QUOTIENT(COUNTA($AE$1:$AE$50)-COUNTBLANK($AE$1:$AE$50),2)+MOD(COUNTA($AE$1:$AE$50)-COUNTBLANK($AE$1:$AE$50),2)+2,X12+1,"")</f>
        <v/>
      </c>
      <c r="AD12" s="26"/>
      <c r="AE12" s="26" t="str">
        <f aca="false">IF(Équipe!B14&lt;&gt;0,Équipe!A14,"")</f>
        <v/>
      </c>
      <c r="AF12" s="26" t="str">
        <f aca="true">IF(Équipe!B14&lt;&gt;0,RAND(),"")</f>
        <v/>
      </c>
      <c r="AG12" s="26" t="str">
        <f aca="true">IF(Équipe!B14&lt;&gt;0,RANK(AF12,$AF$1:INDIRECT("$AF$"&amp;0+COUNTA(AE$1:AE$50)+1-COUNTBLANK(AE$1:AE$50))),"")</f>
        <v/>
      </c>
      <c r="AH12" s="26"/>
      <c r="AI12" s="26"/>
      <c r="AJ12" s="26" t="str">
        <f aca="false">IF(AND(Y14&lt;&gt;0,Y14&lt;&gt;""),Y14,"")</f>
        <v/>
      </c>
      <c r="AK12" s="26" t="str">
        <f aca="false">IF(AND(AA14&lt;&gt;0,AA14&lt;&gt;""),AA14,"")</f>
        <v/>
      </c>
      <c r="AL12" s="26" t="str">
        <f aca="true">IF(AND(AJ12&lt;&gt;"-",AJ12&lt;&gt;""),RAND(),"")</f>
        <v/>
      </c>
      <c r="AM12" s="26" t="str">
        <f aca="true">IF(AND(AJ12&lt;&gt;0,AJ12&lt;&gt;""),RANK(AL12,$AL$1:INDIRECT("$AL$"&amp;0+COUNTA(AJ$1:AJ$50)+1-COUNTBLANK(AJ$1:AJ$50))),"")</f>
        <v/>
      </c>
      <c r="AN12" s="26"/>
    </row>
    <row r="13" customFormat="false" ht="31.8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5"/>
      <c r="G13" s="36"/>
      <c r="H13" s="35"/>
      <c r="I13" s="36"/>
      <c r="J13" s="37"/>
      <c r="K13" s="37"/>
      <c r="M13" s="33" t="str">
        <f aca="false">IF(ROW(M13)&lt;=QUOTIENT(COUNTA($AJ$1:$AJ$50)-COUNTBLANK($AJ$1:$AJ$50),2)+MOD(COUNTA($AJ$1:$AJ$50)-COUNTBLANK($AJ$1:$AJ$50),2)+3,IF(ROW(M13)&lt;&gt;4,M12+2,1),"")</f>
        <v/>
      </c>
      <c r="N13" s="41" t="str">
        <f aca="false">_xlfn.IFNA(INDEX($AJ$1:$AJ$50,MATCH(M13,$AM$1:$AM$50,0),1),"")</f>
        <v/>
      </c>
      <c r="O13" s="41" t="str">
        <f aca="false">_xlfn.IFNA(INDEX($AK$1:$AK$50,MATCH(M13,$AM$1:$AM$50,0),1),"")</f>
        <v/>
      </c>
      <c r="P13" s="41" t="str">
        <f aca="false">_xlfn.IFNA(INDEX(Équipe!$B$3:$B$52,MATCH(N13,Équipe!$A$3:$A$52,0),1),"")</f>
        <v/>
      </c>
      <c r="Q13" s="41" t="str">
        <f aca="false">_xlfn.IFNA(INDEX(Équipe!$B$3:$B$52,MATCH(O13,Équipe!$A$3:$A$52,0),1),"")</f>
        <v/>
      </c>
      <c r="R13" s="41" t="str">
        <f aca="false">_xlfn.IFNA(INDEX($AJ$1:$AJ$50,MATCH(V13,$AM$1:$AM$50,0),1),"")</f>
        <v/>
      </c>
      <c r="S13" s="41" t="str">
        <f aca="false">_xlfn.IFNA(INDEX($AK$1:$AK$50,MATCH(V13,$AM$1:$AM$50,0),1),"")</f>
        <v/>
      </c>
      <c r="T13" s="41" t="str">
        <f aca="false">_xlfn.IFNA(INDEX(Équipe!$B$3:$B$52,MATCH(R13,Équipe!$A$3:$A$52,0),1),"")</f>
        <v/>
      </c>
      <c r="U13" s="41" t="str">
        <f aca="false">_xlfn.IFNA(INDEX(Équipe!$B$3:$B$52,MATCH(S13,Équipe!$A$3:$A$52,0),1),"")</f>
        <v/>
      </c>
      <c r="V13" s="33" t="str">
        <f aca="false">IF(ROW(V13)&lt;=QUOTIENT(COUNTA($AJ$1:$AJ$50)-COUNTBLANK($AJ$1:$AJ$50),2)+MOD(COUNTA($AJ$1:$AJ$50)-COUNTBLANK($AJ$1:$AJ$50),2)+3,M13+1,"")</f>
        <v/>
      </c>
      <c r="X13" s="33" t="str">
        <f aca="false">IF(ROW(X13)&lt;=QUOTIENT(COUNTA($AE$1:$AE$50)-COUNTBLANK($AE$1:$AE$50),2)+MOD(COUNTA($AE$1:$AE$50)-COUNTBLANK($AE$1:$AE$50),2)+2,IF(ROW(X13)&lt;&gt;3,X12+2,1),"")</f>
        <v/>
      </c>
      <c r="Y13" s="40" t="str">
        <f aca="false">_xlfn.IFNA(INDEX($AE$1:$AE$50,MATCH(X13,$AG$1:$AG$50,0),1),"")</f>
        <v/>
      </c>
      <c r="Z13" s="40" t="str">
        <f aca="false">_xlfn.IFNA(INDEX(Équipe!$B$3:$B$52,MATCH(Y13,Équipe!$A$3:$A$52,0),1),"")</f>
        <v/>
      </c>
      <c r="AA13" s="40" t="str">
        <f aca="false">_xlfn.IFNA(INDEX($AE$1:$AE$50,MATCH(AC13,$AG$1:$AG$50,0),1),"")</f>
        <v/>
      </c>
      <c r="AB13" s="40" t="str">
        <f aca="false">_xlfn.IFNA(INDEX(Équipe!$B$3:$B$52,MATCH(AA13,Équipe!$A$3:$A$52,0),1),"")</f>
        <v/>
      </c>
      <c r="AC13" s="33" t="str">
        <f aca="false">IF(ROW(AC13)&lt;=QUOTIENT(COUNTA($AE$1:$AE$50)-COUNTBLANK($AE$1:$AE$50),2)+MOD(COUNTA($AE$1:$AE$50)-COUNTBLANK($AE$1:$AE$50),2)+2,X13+1,"")</f>
        <v/>
      </c>
      <c r="AD13" s="26"/>
      <c r="AE13" s="26" t="str">
        <f aca="false">IF(Équipe!B15&lt;&gt;0,Équipe!A15,"")</f>
        <v/>
      </c>
      <c r="AF13" s="26" t="str">
        <f aca="true">IF(Équipe!B15&lt;&gt;0,RAND(),"")</f>
        <v/>
      </c>
      <c r="AG13" s="26" t="str">
        <f aca="true">IF(Équipe!B15&lt;&gt;0,RANK(AF13,$AF$1:INDIRECT("$AF$"&amp;0+COUNTA(AE$1:AE$50)+1-COUNTBLANK(AE$1:AE$50))),"")</f>
        <v/>
      </c>
      <c r="AH13" s="26"/>
      <c r="AI13" s="26"/>
      <c r="AJ13" s="26" t="str">
        <f aca="false">IF(AND(Y15&lt;&gt;0,Y15&lt;&gt;""),Y15,"")</f>
        <v/>
      </c>
      <c r="AK13" s="26" t="str">
        <f aca="false">IF(AND(AA15&lt;&gt;0,AA15&lt;&gt;""),AA15,"")</f>
        <v/>
      </c>
      <c r="AL13" s="26" t="str">
        <f aca="true">IF(AND(AJ13&lt;&gt;"-",AJ13&lt;&gt;""),RAND(),"")</f>
        <v/>
      </c>
      <c r="AM13" s="26" t="str">
        <f aca="true">IF(AND(AJ13&lt;&gt;0,AJ13&lt;&gt;""),RANK(AL13,$AL$1:INDIRECT("$AL$"&amp;0+COUNTA(AJ$1:AJ$50)+1-COUNTBLANK(AJ$1:AJ$50))),"")</f>
        <v/>
      </c>
      <c r="AN13" s="26"/>
    </row>
    <row r="14" customFormat="false" ht="31.8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5"/>
      <c r="G14" s="36"/>
      <c r="H14" s="35"/>
      <c r="I14" s="36"/>
      <c r="J14" s="37"/>
      <c r="K14" s="37"/>
      <c r="M14" s="33" t="str">
        <f aca="false">IF(ROW(M14)&lt;=QUOTIENT(COUNTA($AJ$1:$AJ$50)-COUNTBLANK($AJ$1:$AJ$50),2)+MOD(COUNTA($AJ$1:$AJ$50)-COUNTBLANK($AJ$1:$AJ$50),2)+3,IF(ROW(M14)&lt;&gt;4,M13+2,1),"")</f>
        <v/>
      </c>
      <c r="N14" s="41" t="str">
        <f aca="false">_xlfn.IFNA(INDEX($AJ$1:$AJ$50,MATCH(M14,$AM$1:$AM$50,0),1),"")</f>
        <v/>
      </c>
      <c r="O14" s="41" t="str">
        <f aca="false">_xlfn.IFNA(INDEX($AK$1:$AK$50,MATCH(M14,$AM$1:$AM$50,0),1),"")</f>
        <v/>
      </c>
      <c r="P14" s="41" t="str">
        <f aca="false">_xlfn.IFNA(INDEX(Équipe!$B$3:$B$52,MATCH(N14,Équipe!$A$3:$A$52,0),1),"")</f>
        <v/>
      </c>
      <c r="Q14" s="41" t="str">
        <f aca="false">_xlfn.IFNA(INDEX(Équipe!$B$3:$B$52,MATCH(O14,Équipe!$A$3:$A$52,0),1),"")</f>
        <v/>
      </c>
      <c r="R14" s="41" t="str">
        <f aca="false">_xlfn.IFNA(INDEX($AJ$1:$AJ$50,MATCH(V14,$AM$1:$AM$50,0),1),"")</f>
        <v/>
      </c>
      <c r="S14" s="41" t="str">
        <f aca="false">_xlfn.IFNA(INDEX($AK$1:$AK$50,MATCH(V14,$AM$1:$AM$50,0),1),"")</f>
        <v/>
      </c>
      <c r="T14" s="41" t="str">
        <f aca="false">_xlfn.IFNA(INDEX(Équipe!$B$3:$B$52,MATCH(R14,Équipe!$A$3:$A$52,0),1),"")</f>
        <v/>
      </c>
      <c r="U14" s="41" t="str">
        <f aca="false">_xlfn.IFNA(INDEX(Équipe!$B$3:$B$52,MATCH(S14,Équipe!$A$3:$A$52,0),1),"")</f>
        <v/>
      </c>
      <c r="V14" s="33" t="str">
        <f aca="false">IF(ROW(V14)&lt;=QUOTIENT(COUNTA($AJ$1:$AJ$50)-COUNTBLANK($AJ$1:$AJ$50),2)+MOD(COUNTA($AJ$1:$AJ$50)-COUNTBLANK($AJ$1:$AJ$50),2)+3,M14+1,"")</f>
        <v/>
      </c>
      <c r="X14" s="33" t="str">
        <f aca="false">IF(ROW(X14)&lt;=QUOTIENT(COUNTA($AE$1:$AE$50)-COUNTBLANK($AE$1:$AE$50),2)+MOD(COUNTA($AE$1:$AE$50)-COUNTBLANK($AE$1:$AE$50),2)+2,IF(ROW(X14)&lt;&gt;3,X13+2,1),"")</f>
        <v/>
      </c>
      <c r="Y14" s="40" t="str">
        <f aca="false">_xlfn.IFNA(INDEX($AE$1:$AE$50,MATCH(X14,$AG$1:$AG$50,0),1),"")</f>
        <v/>
      </c>
      <c r="Z14" s="40" t="str">
        <f aca="false">_xlfn.IFNA(INDEX(Équipe!$B$3:$B$52,MATCH(Y14,Équipe!$A$3:$A$52,0),1),"")</f>
        <v/>
      </c>
      <c r="AA14" s="40" t="str">
        <f aca="false">_xlfn.IFNA(INDEX($AE$1:$AE$50,MATCH(AC14,$AG$1:$AG$50,0),1),"")</f>
        <v/>
      </c>
      <c r="AB14" s="40" t="str">
        <f aca="false">_xlfn.IFNA(INDEX(Équipe!$B$3:$B$52,MATCH(AA14,Équipe!$A$3:$A$52,0),1),"")</f>
        <v/>
      </c>
      <c r="AC14" s="33" t="str">
        <f aca="false">IF(ROW(AC14)&lt;=QUOTIENT(COUNTA($AE$1:$AE$50)-COUNTBLANK($AE$1:$AE$50),2)+MOD(COUNTA($AE$1:$AE$50)-COUNTBLANK($AE$1:$AE$50),2)+2,X14+1,"")</f>
        <v/>
      </c>
      <c r="AD14" s="26"/>
      <c r="AE14" s="26" t="str">
        <f aca="false">IF(Équipe!B16&lt;&gt;0,Équipe!A16,"")</f>
        <v/>
      </c>
      <c r="AF14" s="26" t="str">
        <f aca="true">IF(Équipe!B16&lt;&gt;0,RAND(),"")</f>
        <v/>
      </c>
      <c r="AG14" s="26" t="str">
        <f aca="true">IF(Équipe!B16&lt;&gt;0,RANK(AF14,$AF$1:INDIRECT("$AF$"&amp;0+COUNTA(AE$1:AE$50)+1-COUNTBLANK(AE$1:AE$50))),"")</f>
        <v/>
      </c>
      <c r="AH14" s="26"/>
      <c r="AI14" s="26"/>
      <c r="AJ14" s="26" t="str">
        <f aca="false">IF(AND(Y16&lt;&gt;0,Y16&lt;&gt;""),Y16,"")</f>
        <v/>
      </c>
      <c r="AK14" s="26" t="str">
        <f aca="false">IF(AND(AA16&lt;&gt;0,AA16&lt;&gt;""),AA16,"")</f>
        <v/>
      </c>
      <c r="AL14" s="26" t="str">
        <f aca="true">IF(AND(AJ14&lt;&gt;"-",AJ14&lt;&gt;""),RAND(),"")</f>
        <v/>
      </c>
      <c r="AM14" s="26" t="str">
        <f aca="true">IF(AND(AJ14&lt;&gt;0,AJ14&lt;&gt;""),RANK(AL14,$AL$1:INDIRECT("$AL$"&amp;0+COUNTA(AJ$1:AJ$50)+1-COUNTBLANK(AJ$1:AJ$50))),"")</f>
        <v/>
      </c>
      <c r="AN14" s="26"/>
    </row>
    <row r="15" customFormat="false" ht="31.8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/>
      <c r="C15" s="36"/>
      <c r="D15" s="35"/>
      <c r="E15" s="36"/>
      <c r="F15" s="35"/>
      <c r="G15" s="36"/>
      <c r="H15" s="35"/>
      <c r="I15" s="36"/>
      <c r="J15" s="37"/>
      <c r="K15" s="37"/>
      <c r="M15" s="33" t="str">
        <f aca="false">IF(ROW(M15)&lt;=QUOTIENT(COUNTA($AJ$1:$AJ$50)-COUNTBLANK($AJ$1:$AJ$50),2)+MOD(COUNTA($AJ$1:$AJ$50)-COUNTBLANK($AJ$1:$AJ$50),2)+3,IF(ROW(M15)&lt;&gt;4,M14+2,1),"")</f>
        <v/>
      </c>
      <c r="N15" s="41" t="str">
        <f aca="false">_xlfn.IFNA(INDEX($AJ$1:$AJ$50,MATCH(M15,$AM$1:$AM$50,0),1),"")</f>
        <v/>
      </c>
      <c r="O15" s="41" t="str">
        <f aca="false">_xlfn.IFNA(INDEX($AK$1:$AK$50,MATCH(M15,$AM$1:$AM$50,0),1),"")</f>
        <v/>
      </c>
      <c r="P15" s="41" t="str">
        <f aca="false">_xlfn.IFNA(INDEX(Équipe!$B$3:$B$52,MATCH(N15,Équipe!$A$3:$A$52,0),1),"")</f>
        <v/>
      </c>
      <c r="Q15" s="41" t="str">
        <f aca="false">_xlfn.IFNA(INDEX(Équipe!$B$3:$B$52,MATCH(O15,Équipe!$A$3:$A$52,0),1),"")</f>
        <v/>
      </c>
      <c r="R15" s="41" t="str">
        <f aca="false">_xlfn.IFNA(INDEX($AJ$1:$AJ$50,MATCH(V15,$AM$1:$AM$50,0),1),"")</f>
        <v/>
      </c>
      <c r="S15" s="41" t="str">
        <f aca="false">_xlfn.IFNA(INDEX($AK$1:$AK$50,MATCH(V15,$AM$1:$AM$50,0),1),"")</f>
        <v/>
      </c>
      <c r="T15" s="41" t="str">
        <f aca="false">_xlfn.IFNA(INDEX(Équipe!$B$3:$B$52,MATCH(R15,Équipe!$A$3:$A$52,0),1),"")</f>
        <v/>
      </c>
      <c r="U15" s="41" t="str">
        <f aca="false">_xlfn.IFNA(INDEX(Équipe!$B$3:$B$52,MATCH(S15,Équipe!$A$3:$A$52,0),1),"")</f>
        <v/>
      </c>
      <c r="V15" s="33" t="str">
        <f aca="false">IF(ROW(V15)&lt;=QUOTIENT(COUNTA($AJ$1:$AJ$50)-COUNTBLANK($AJ$1:$AJ$50),2)+MOD(COUNTA($AJ$1:$AJ$50)-COUNTBLANK($AJ$1:$AJ$50),2)+3,M15+1,"")</f>
        <v/>
      </c>
      <c r="X15" s="33" t="str">
        <f aca="false">IF(ROW(X15)&lt;=QUOTIENT(COUNTA($AE$1:$AE$50)-COUNTBLANK($AE$1:$AE$50),2)+MOD(COUNTA($AE$1:$AE$50)-COUNTBLANK($AE$1:$AE$50),2)+2,IF(ROW(X15)&lt;&gt;3,X14+2,1),"")</f>
        <v/>
      </c>
      <c r="Y15" s="40" t="str">
        <f aca="false">_xlfn.IFNA(INDEX($AE$1:$AE$50,MATCH(X15,$AG$1:$AG$50,0),1),"")</f>
        <v/>
      </c>
      <c r="Z15" s="40" t="str">
        <f aca="false">_xlfn.IFNA(INDEX(Équipe!$B$3:$B$52,MATCH(Y15,Équipe!$A$3:$A$52,0),1),"")</f>
        <v/>
      </c>
      <c r="AA15" s="40" t="str">
        <f aca="false">_xlfn.IFNA(INDEX($AE$1:$AE$50,MATCH(AC15,$AG$1:$AG$50,0),1),"")</f>
        <v/>
      </c>
      <c r="AB15" s="40" t="str">
        <f aca="false">_xlfn.IFNA(INDEX(Équipe!$B$3:$B$52,MATCH(AA15,Équipe!$A$3:$A$52,0),1),"")</f>
        <v/>
      </c>
      <c r="AC15" s="33" t="str">
        <f aca="false">IF(ROW(AC15)&lt;=QUOTIENT(COUNTA($AE$1:$AE$50)-COUNTBLANK($AE$1:$AE$50),2)+MOD(COUNTA($AE$1:$AE$50)-COUNTBLANK($AE$1:$AE$50),2)+2,X15+1,"")</f>
        <v/>
      </c>
      <c r="AD15" s="26"/>
      <c r="AE15" s="26" t="str">
        <f aca="false">IF(Équipe!B17&lt;&gt;0,Équipe!A17,"")</f>
        <v/>
      </c>
      <c r="AF15" s="26" t="str">
        <f aca="true">IF(Équipe!B17&lt;&gt;0,RAND(),"")</f>
        <v/>
      </c>
      <c r="AG15" s="26" t="str">
        <f aca="true">IF(Équipe!B17&lt;&gt;0,RANK(AF15,$AF$1:INDIRECT("$AF$"&amp;0+COUNTA(AE$1:AE$50)+1-COUNTBLANK(AE$1:AE$50))),"")</f>
        <v/>
      </c>
      <c r="AH15" s="26"/>
      <c r="AI15" s="26"/>
      <c r="AJ15" s="26" t="str">
        <f aca="false">IF(AND(Y17&lt;&gt;0,Y17&lt;&gt;""),Y17,"")</f>
        <v/>
      </c>
      <c r="AK15" s="26" t="str">
        <f aca="false">IF(AND(AA17&lt;&gt;0,AA17&lt;&gt;""),AA17,"")</f>
        <v/>
      </c>
      <c r="AL15" s="26" t="str">
        <f aca="true">IF(AND(AJ15&lt;&gt;"-",AJ15&lt;&gt;""),RAND(),"")</f>
        <v/>
      </c>
      <c r="AM15" s="26" t="str">
        <f aca="true">IF(AND(AJ15&lt;&gt;0,AJ15&lt;&gt;""),RANK(AL15,$AL$1:INDIRECT("$AL$"&amp;0+COUNTA(AJ$1:AJ$50)+1-COUNTBLANK(AJ$1:AJ$50))),"")</f>
        <v/>
      </c>
      <c r="AN15" s="26"/>
    </row>
    <row r="16" customFormat="false" ht="31.8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/>
      <c r="C16" s="36"/>
      <c r="D16" s="35"/>
      <c r="E16" s="36"/>
      <c r="F16" s="35"/>
      <c r="G16" s="36"/>
      <c r="H16" s="35"/>
      <c r="I16" s="36"/>
      <c r="J16" s="37"/>
      <c r="K16" s="37"/>
      <c r="M16" s="33" t="str">
        <f aca="false">IF(ROW(M16)&lt;=QUOTIENT(COUNTA($AJ$1:$AJ$50)-COUNTBLANK($AJ$1:$AJ$50),2)+MOD(COUNTA($AJ$1:$AJ$50)-COUNTBLANK($AJ$1:$AJ$50),2)+3,IF(ROW(M16)&lt;&gt;4,M15+2,1),"")</f>
        <v/>
      </c>
      <c r="N16" s="41" t="str">
        <f aca="false">_xlfn.IFNA(INDEX($AJ$1:$AJ$50,MATCH(M16,$AM$1:$AM$50,0),1),"")</f>
        <v/>
      </c>
      <c r="O16" s="41" t="str">
        <f aca="false">_xlfn.IFNA(INDEX($AK$1:$AK$50,MATCH(M16,$AM$1:$AM$50,0),1),"")</f>
        <v/>
      </c>
      <c r="P16" s="41" t="str">
        <f aca="false">_xlfn.IFNA(INDEX(Équipe!$B$3:$B$52,MATCH(N16,Équipe!$A$3:$A$52,0),1),"")</f>
        <v/>
      </c>
      <c r="Q16" s="41" t="str">
        <f aca="false">_xlfn.IFNA(INDEX(Équipe!$B$3:$B$52,MATCH(O16,Équipe!$A$3:$A$52,0),1),"")</f>
        <v/>
      </c>
      <c r="R16" s="41" t="str">
        <f aca="false">_xlfn.IFNA(INDEX($AJ$1:$AJ$50,MATCH(V16,$AM$1:$AM$50,0),1),"")</f>
        <v/>
      </c>
      <c r="S16" s="41" t="str">
        <f aca="false">_xlfn.IFNA(INDEX($AK$1:$AK$50,MATCH(V16,$AM$1:$AM$50,0),1),"")</f>
        <v/>
      </c>
      <c r="T16" s="41" t="str">
        <f aca="false">_xlfn.IFNA(INDEX(Équipe!$B$3:$B$52,MATCH(R16,Équipe!$A$3:$A$52,0),1),"")</f>
        <v/>
      </c>
      <c r="U16" s="41" t="str">
        <f aca="false">_xlfn.IFNA(INDEX(Équipe!$B$3:$B$52,MATCH(S16,Équipe!$A$3:$A$52,0),1),"")</f>
        <v/>
      </c>
      <c r="V16" s="33" t="str">
        <f aca="false">IF(ROW(V16)&lt;=QUOTIENT(COUNTA($AJ$1:$AJ$50)-COUNTBLANK($AJ$1:$AJ$50),2)+MOD(COUNTA($AJ$1:$AJ$50)-COUNTBLANK($AJ$1:$AJ$50),2)+3,M16+1,"")</f>
        <v/>
      </c>
      <c r="X16" s="33" t="str">
        <f aca="false">IF(ROW(X16)&lt;=QUOTIENT(COUNTA($AE$1:$AE$50)-COUNTBLANK($AE$1:$AE$50),2)+MOD(COUNTA($AE$1:$AE$50)-COUNTBLANK($AE$1:$AE$50),2)+2,IF(ROW(X16)&lt;&gt;3,X15+2,1),"")</f>
        <v/>
      </c>
      <c r="Y16" s="40" t="str">
        <f aca="false">_xlfn.IFNA(INDEX($AE$1:$AE$50,MATCH(X16,$AG$1:$AG$50,0),1),"")</f>
        <v/>
      </c>
      <c r="Z16" s="40" t="str">
        <f aca="false">_xlfn.IFNA(INDEX(Équipe!$B$3:$B$52,MATCH(Y16,Équipe!$A$3:$A$52,0),1),"")</f>
        <v/>
      </c>
      <c r="AA16" s="40" t="str">
        <f aca="false">_xlfn.IFNA(INDEX($AE$1:$AE$50,MATCH(AC16,$AG$1:$AG$50,0),1),"")</f>
        <v/>
      </c>
      <c r="AB16" s="40" t="str">
        <f aca="false">_xlfn.IFNA(INDEX(Équipe!$B$3:$B$52,MATCH(AA16,Équipe!$A$3:$A$52,0),1),"")</f>
        <v/>
      </c>
      <c r="AC16" s="33" t="str">
        <f aca="false">IF(ROW(AC16)&lt;=QUOTIENT(COUNTA($AE$1:$AE$50)-COUNTBLANK($AE$1:$AE$50),2)+MOD(COUNTA($AE$1:$AE$50)-COUNTBLANK($AE$1:$AE$50),2)+2,X16+1,"")</f>
        <v/>
      </c>
      <c r="AD16" s="26"/>
      <c r="AE16" s="26" t="str">
        <f aca="false">IF(Équipe!B18&lt;&gt;0,Équipe!A18,"")</f>
        <v/>
      </c>
      <c r="AF16" s="26" t="str">
        <f aca="true">IF(Équipe!B18&lt;&gt;0,RAND(),"")</f>
        <v/>
      </c>
      <c r="AG16" s="26" t="str">
        <f aca="true">IF(Équipe!B18&lt;&gt;0,RANK(AF16,$AF$1:INDIRECT("$AF$"&amp;0+COUNTA(AE$1:AE$50)+1-COUNTBLANK(AE$1:AE$50))),"")</f>
        <v/>
      </c>
      <c r="AH16" s="26"/>
      <c r="AI16" s="26"/>
      <c r="AJ16" s="26" t="str">
        <f aca="false">IF(AND(Y18&lt;&gt;0,Y18&lt;&gt;""),Y18,"")</f>
        <v/>
      </c>
      <c r="AK16" s="26" t="str">
        <f aca="false">IF(AND(AA18&lt;&gt;0,AA18&lt;&gt;""),AA18,"")</f>
        <v/>
      </c>
      <c r="AL16" s="26" t="str">
        <f aca="true">IF(AND(AJ16&lt;&gt;"-",AJ16&lt;&gt;""),RAND(),"")</f>
        <v/>
      </c>
      <c r="AM16" s="26" t="str">
        <f aca="true">IF(AND(AJ16&lt;&gt;0,AJ16&lt;&gt;""),RANK(AL16,$AL$1:INDIRECT("$AL$"&amp;0+COUNTA(AJ$1:AJ$50)+1-COUNTBLANK(AJ$1:AJ$50))),"")</f>
        <v/>
      </c>
      <c r="AN16" s="26"/>
    </row>
    <row r="17" customFormat="false" ht="31.8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/>
      <c r="C17" s="36"/>
      <c r="D17" s="35"/>
      <c r="E17" s="36"/>
      <c r="F17" s="35"/>
      <c r="G17" s="36"/>
      <c r="H17" s="35"/>
      <c r="I17" s="36"/>
      <c r="J17" s="37"/>
      <c r="K17" s="37"/>
      <c r="M17" s="33" t="str">
        <f aca="false">IF(ROW(M17)&lt;=QUOTIENT(COUNTA($AJ$1:$AJ$50)-COUNTBLANK($AJ$1:$AJ$50),2)+MOD(COUNTA($AJ$1:$AJ$50)-COUNTBLANK($AJ$1:$AJ$50),2)+3,IF(ROW(M17)&lt;&gt;4,M16+2,1),"")</f>
        <v/>
      </c>
      <c r="N17" s="41" t="str">
        <f aca="false">_xlfn.IFNA(INDEX($AJ$1:$AJ$50,MATCH(M17,$AM$1:$AM$50,0),1),"")</f>
        <v/>
      </c>
      <c r="O17" s="41" t="str">
        <f aca="false">_xlfn.IFNA(INDEX($AK$1:$AK$50,MATCH(M17,$AM$1:$AM$50,0),1),"")</f>
        <v/>
      </c>
      <c r="P17" s="41" t="str">
        <f aca="false">_xlfn.IFNA(INDEX(Équipe!$B$3:$B$52,MATCH(N17,Équipe!$A$3:$A$52,0),1),"")</f>
        <v/>
      </c>
      <c r="Q17" s="41" t="str">
        <f aca="false">_xlfn.IFNA(INDEX(Équipe!$B$3:$B$52,MATCH(O17,Équipe!$A$3:$A$52,0),1),"")</f>
        <v/>
      </c>
      <c r="R17" s="41" t="str">
        <f aca="false">_xlfn.IFNA(INDEX($AJ$1:$AJ$50,MATCH(V17,$AM$1:$AM$50,0),1),"")</f>
        <v/>
      </c>
      <c r="S17" s="41" t="str">
        <f aca="false">_xlfn.IFNA(INDEX($AK$1:$AK$50,MATCH(V17,$AM$1:$AM$50,0),1),"")</f>
        <v/>
      </c>
      <c r="T17" s="41" t="str">
        <f aca="false">_xlfn.IFNA(INDEX(Équipe!$B$3:$B$52,MATCH(R17,Équipe!$A$3:$A$52,0),1),"")</f>
        <v/>
      </c>
      <c r="U17" s="41" t="str">
        <f aca="false">_xlfn.IFNA(INDEX(Équipe!$B$3:$B$52,MATCH(S17,Équipe!$A$3:$A$52,0),1),"")</f>
        <v/>
      </c>
      <c r="V17" s="33" t="str">
        <f aca="false">IF(ROW(V17)&lt;=QUOTIENT(COUNTA($AJ$1:$AJ$50)-COUNTBLANK($AJ$1:$AJ$50),2)+MOD(COUNTA($AJ$1:$AJ$50)-COUNTBLANK($AJ$1:$AJ$50),2)+3,M17+1,"")</f>
        <v/>
      </c>
      <c r="X17" s="33" t="str">
        <f aca="false">IF(ROW(X17)&lt;=QUOTIENT(COUNTA($AE$1:$AE$50)-COUNTBLANK($AE$1:$AE$50),2)+MOD(COUNTA($AE$1:$AE$50)-COUNTBLANK($AE$1:$AE$50),2)+2,IF(ROW(X17)&lt;&gt;3,X16+2,1),"")</f>
        <v/>
      </c>
      <c r="Y17" s="40" t="str">
        <f aca="false">_xlfn.IFNA(INDEX($AE$1:$AE$50,MATCH(X17,$AG$1:$AG$50,0),1),"")</f>
        <v/>
      </c>
      <c r="Z17" s="40" t="str">
        <f aca="false">_xlfn.IFNA(INDEX(Équipe!$B$3:$B$52,MATCH(Y17,Équipe!$A$3:$A$52,0),1),"")</f>
        <v/>
      </c>
      <c r="AA17" s="40" t="str">
        <f aca="false">_xlfn.IFNA(INDEX($AE$1:$AE$50,MATCH(AC17,$AG$1:$AG$50,0),1),"")</f>
        <v/>
      </c>
      <c r="AB17" s="40" t="str">
        <f aca="false">_xlfn.IFNA(INDEX(Équipe!$B$3:$B$52,MATCH(AA17,Équipe!$A$3:$A$52,0),1),"")</f>
        <v/>
      </c>
      <c r="AC17" s="33" t="str">
        <f aca="false">IF(ROW(AC17)&lt;=QUOTIENT(COUNTA($AE$1:$AE$50)-COUNTBLANK($AE$1:$AE$50),2)+MOD(COUNTA($AE$1:$AE$50)-COUNTBLANK($AE$1:$AE$50),2)+2,X17+1,"")</f>
        <v/>
      </c>
      <c r="AD17" s="26"/>
      <c r="AE17" s="26" t="str">
        <f aca="false">IF(Équipe!B19&lt;&gt;0,Équipe!A19,"")</f>
        <v/>
      </c>
      <c r="AF17" s="26" t="str">
        <f aca="true">IF(Équipe!B19&lt;&gt;0,RAND(),"")</f>
        <v/>
      </c>
      <c r="AG17" s="26" t="str">
        <f aca="true">IF(Équipe!B19&lt;&gt;0,RANK(AF17,$AF$1:INDIRECT("$AF$"&amp;0+COUNTA(AE$1:AE$50)+1-COUNTBLANK(AE$1:AE$50))),"")</f>
        <v/>
      </c>
      <c r="AH17" s="26"/>
      <c r="AI17" s="26"/>
      <c r="AJ17" s="26" t="str">
        <f aca="false">IF(AND(Y19&lt;&gt;0,Y19&lt;&gt;""),Y19,"")</f>
        <v/>
      </c>
      <c r="AK17" s="26" t="str">
        <f aca="false">IF(AND(AA19&lt;&gt;0,AA19&lt;&gt;""),AA19,"")</f>
        <v/>
      </c>
      <c r="AL17" s="26" t="str">
        <f aca="true">IF(AND(AJ17&lt;&gt;"-",AJ17&lt;&gt;""),RAND(),"")</f>
        <v/>
      </c>
      <c r="AM17" s="26" t="str">
        <f aca="true">IF(AND(AJ17&lt;&gt;0,AJ17&lt;&gt;""),RANK(AL17,$AL$1:INDIRECT("$AL$"&amp;0+COUNTA(AJ$1:AJ$50)+1-COUNTBLANK(AJ$1:AJ$50))),"")</f>
        <v/>
      </c>
      <c r="AN17" s="26"/>
    </row>
    <row r="18" customFormat="false" ht="31.8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/>
      <c r="C18" s="36"/>
      <c r="D18" s="35"/>
      <c r="E18" s="36"/>
      <c r="F18" s="35"/>
      <c r="G18" s="36"/>
      <c r="H18" s="35"/>
      <c r="I18" s="36"/>
      <c r="J18" s="37"/>
      <c r="K18" s="37"/>
      <c r="M18" s="33" t="str">
        <f aca="false">IF(ROW(M18)&lt;=QUOTIENT(COUNTA($AJ$1:$AJ$50)-COUNTBLANK($AJ$1:$AJ$50),2)+MOD(COUNTA($AJ$1:$AJ$50)-COUNTBLANK($AJ$1:$AJ$50),2)+3,IF(ROW(M18)&lt;&gt;4,M17+2,1),"")</f>
        <v/>
      </c>
      <c r="N18" s="41" t="str">
        <f aca="false">_xlfn.IFNA(INDEX($AJ$1:$AJ$50,MATCH(M18,$AM$1:$AM$50,0),1),"")</f>
        <v/>
      </c>
      <c r="O18" s="41" t="str">
        <f aca="false">_xlfn.IFNA(INDEX($AK$1:$AK$50,MATCH(M18,$AM$1:$AM$50,0),1),"")</f>
        <v/>
      </c>
      <c r="P18" s="41" t="str">
        <f aca="false">_xlfn.IFNA(INDEX(Équipe!$B$3:$B$52,MATCH(N18,Équipe!$A$3:$A$52,0),1),"")</f>
        <v/>
      </c>
      <c r="Q18" s="41" t="str">
        <f aca="false">_xlfn.IFNA(INDEX(Équipe!$B$3:$B$52,MATCH(O18,Équipe!$A$3:$A$52,0),1),"")</f>
        <v/>
      </c>
      <c r="R18" s="41" t="str">
        <f aca="false">_xlfn.IFNA(INDEX($AJ$1:$AJ$50,MATCH(V18,$AM$1:$AM$50,0),1),"")</f>
        <v/>
      </c>
      <c r="S18" s="41" t="str">
        <f aca="false">_xlfn.IFNA(INDEX($AK$1:$AK$50,MATCH(V18,$AM$1:$AM$50,0),1),"")</f>
        <v/>
      </c>
      <c r="T18" s="41" t="str">
        <f aca="false">_xlfn.IFNA(INDEX(Équipe!$B$3:$B$52,MATCH(R18,Équipe!$A$3:$A$52,0),1),"")</f>
        <v/>
      </c>
      <c r="U18" s="41" t="str">
        <f aca="false">_xlfn.IFNA(INDEX(Équipe!$B$3:$B$52,MATCH(S18,Équipe!$A$3:$A$52,0),1),"")</f>
        <v/>
      </c>
      <c r="V18" s="33" t="str">
        <f aca="false">IF(ROW(V18)&lt;=QUOTIENT(COUNTA($AJ$1:$AJ$50)-COUNTBLANK($AJ$1:$AJ$50),2)+MOD(COUNTA($AJ$1:$AJ$50)-COUNTBLANK($AJ$1:$AJ$50),2)+3,M18+1,"")</f>
        <v/>
      </c>
      <c r="X18" s="33" t="str">
        <f aca="false">IF(ROW(X18)&lt;=QUOTIENT(COUNTA($AE$1:$AE$50)-COUNTBLANK($AE$1:$AE$50),2)+MOD(COUNTA($AE$1:$AE$50)-COUNTBLANK($AE$1:$AE$50),2)+2,IF(ROW(X18)&lt;&gt;3,X17+2,1),"")</f>
        <v/>
      </c>
      <c r="Y18" s="40" t="str">
        <f aca="false">_xlfn.IFNA(INDEX($AE$1:$AE$50,MATCH(X18,$AG$1:$AG$50,0),1),"")</f>
        <v/>
      </c>
      <c r="Z18" s="40" t="str">
        <f aca="false">_xlfn.IFNA(INDEX(Équipe!$B$3:$B$52,MATCH(Y18,Équipe!$A$3:$A$52,0),1),"")</f>
        <v/>
      </c>
      <c r="AA18" s="40" t="str">
        <f aca="false">_xlfn.IFNA(INDEX($AE$1:$AE$50,MATCH(AC18,$AG$1:$AG$50,0),1),"")</f>
        <v/>
      </c>
      <c r="AB18" s="40" t="str">
        <f aca="false">_xlfn.IFNA(INDEX(Équipe!$B$3:$B$52,MATCH(AA18,Équipe!$A$3:$A$52,0),1),"")</f>
        <v/>
      </c>
      <c r="AC18" s="33" t="str">
        <f aca="false">IF(ROW(AC18)&lt;=QUOTIENT(COUNTA($AE$1:$AE$50)-COUNTBLANK($AE$1:$AE$50),2)+MOD(COUNTA($AE$1:$AE$50)-COUNTBLANK($AE$1:$AE$50),2)+2,X18+1,"")</f>
        <v/>
      </c>
      <c r="AD18" s="26"/>
      <c r="AE18" s="26" t="str">
        <f aca="false">IF(Équipe!B20&lt;&gt;0,Équipe!A20,"")</f>
        <v/>
      </c>
      <c r="AF18" s="26" t="str">
        <f aca="true">IF(Équipe!B20&lt;&gt;0,RAND(),"")</f>
        <v/>
      </c>
      <c r="AG18" s="26" t="str">
        <f aca="true">IF(Équipe!B20&lt;&gt;0,RANK(AF18,$AF$1:INDIRECT("$AF$"&amp;0+COUNTA(AE$1:AE$50)+1-COUNTBLANK(AE$1:AE$50))),"")</f>
        <v/>
      </c>
      <c r="AH18" s="26"/>
      <c r="AI18" s="26"/>
      <c r="AJ18" s="26" t="str">
        <f aca="false">IF(AND(Y20&lt;&gt;0,Y20&lt;&gt;""),Y20,"")</f>
        <v/>
      </c>
      <c r="AK18" s="26" t="str">
        <f aca="false">IF(AND(AA20&lt;&gt;0,AA20&lt;&gt;""),AA20,"")</f>
        <v/>
      </c>
      <c r="AL18" s="26" t="str">
        <f aca="true">IF(AND(AJ18&lt;&gt;"-",AJ18&lt;&gt;""),RAND(),"")</f>
        <v/>
      </c>
      <c r="AM18" s="26" t="str">
        <f aca="true">IF(AND(AJ18&lt;&gt;0,AJ18&lt;&gt;""),RANK(AL18,$AL$1:INDIRECT("$AL$"&amp;0+COUNTA(AJ$1:AJ$50)+1-COUNTBLANK(AJ$1:AJ$50))),"")</f>
        <v/>
      </c>
      <c r="AN18" s="26"/>
    </row>
    <row r="19" customFormat="false" ht="31.8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/>
      <c r="C19" s="36"/>
      <c r="D19" s="35"/>
      <c r="E19" s="36"/>
      <c r="F19" s="35"/>
      <c r="G19" s="36"/>
      <c r="H19" s="35"/>
      <c r="I19" s="36"/>
      <c r="J19" s="37"/>
      <c r="K19" s="37"/>
      <c r="M19" s="33" t="str">
        <f aca="false">IF(ROW(M19)&lt;=QUOTIENT(COUNTA($AJ$1:$AJ$50)-COUNTBLANK($AJ$1:$AJ$50),2)+MOD(COUNTA($AJ$1:$AJ$50)-COUNTBLANK($AJ$1:$AJ$50),2)+3,IF(ROW(M19)&lt;&gt;4,M18+2,1),"")</f>
        <v/>
      </c>
      <c r="N19" s="41" t="str">
        <f aca="false">_xlfn.IFNA(INDEX($AJ$1:$AJ$50,MATCH(M19,$AM$1:$AM$50,0),1),"")</f>
        <v/>
      </c>
      <c r="O19" s="41" t="str">
        <f aca="false">_xlfn.IFNA(INDEX($AK$1:$AK$50,MATCH(M19,$AM$1:$AM$50,0),1),"")</f>
        <v/>
      </c>
      <c r="P19" s="41" t="str">
        <f aca="false">_xlfn.IFNA(INDEX(Équipe!$B$3:$B$52,MATCH(N19,Équipe!$A$3:$A$52,0),1),"")</f>
        <v/>
      </c>
      <c r="Q19" s="41" t="str">
        <f aca="false">_xlfn.IFNA(INDEX(Équipe!$B$3:$B$52,MATCH(O19,Équipe!$A$3:$A$52,0),1),"")</f>
        <v/>
      </c>
      <c r="R19" s="41" t="str">
        <f aca="false">_xlfn.IFNA(INDEX($AJ$1:$AJ$50,MATCH(V19,$AM$1:$AM$50,0),1),"")</f>
        <v/>
      </c>
      <c r="S19" s="41" t="str">
        <f aca="false">_xlfn.IFNA(INDEX($AK$1:$AK$50,MATCH(V19,$AM$1:$AM$50,0),1),"")</f>
        <v/>
      </c>
      <c r="T19" s="41" t="str">
        <f aca="false">_xlfn.IFNA(INDEX(Équipe!$B$3:$B$52,MATCH(R19,Équipe!$A$3:$A$52,0),1),"")</f>
        <v/>
      </c>
      <c r="U19" s="41" t="str">
        <f aca="false">_xlfn.IFNA(INDEX(Équipe!$B$3:$B$52,MATCH(S19,Équipe!$A$3:$A$52,0),1),"")</f>
        <v/>
      </c>
      <c r="V19" s="33" t="str">
        <f aca="false">IF(ROW(V19)&lt;=QUOTIENT(COUNTA($AJ$1:$AJ$50)-COUNTBLANK($AJ$1:$AJ$50),2)+MOD(COUNTA($AJ$1:$AJ$50)-COUNTBLANK($AJ$1:$AJ$50),2)+3,M19+1,"")</f>
        <v/>
      </c>
      <c r="X19" s="33" t="str">
        <f aca="false">IF(ROW(X19)&lt;=QUOTIENT(COUNTA($AE$1:$AE$50)-COUNTBLANK($AE$1:$AE$50),2)+MOD(COUNTA($AE$1:$AE$50)-COUNTBLANK($AE$1:$AE$50),2)+2,IF(ROW(X19)&lt;&gt;3,X18+2,1),"")</f>
        <v/>
      </c>
      <c r="Y19" s="40" t="str">
        <f aca="false">_xlfn.IFNA(INDEX($AE$1:$AE$50,MATCH(X19,$AG$1:$AG$50,0),1),"")</f>
        <v/>
      </c>
      <c r="Z19" s="40" t="str">
        <f aca="false">_xlfn.IFNA(INDEX(Équipe!$B$3:$B$52,MATCH(Y19,Équipe!$A$3:$A$52,0),1),"")</f>
        <v/>
      </c>
      <c r="AA19" s="40" t="str">
        <f aca="false">_xlfn.IFNA(INDEX($AE$1:$AE$50,MATCH(AC19,$AG$1:$AG$50,0),1),"")</f>
        <v/>
      </c>
      <c r="AB19" s="40" t="str">
        <f aca="false">_xlfn.IFNA(INDEX(Équipe!$B$3:$B$52,MATCH(AA19,Équipe!$A$3:$A$52,0),1),"")</f>
        <v/>
      </c>
      <c r="AC19" s="33" t="str">
        <f aca="false">IF(ROW(AC19)&lt;=QUOTIENT(COUNTA($AE$1:$AE$50)-COUNTBLANK($AE$1:$AE$50),2)+MOD(COUNTA($AE$1:$AE$50)-COUNTBLANK($AE$1:$AE$50),2)+2,X19+1,"")</f>
        <v/>
      </c>
      <c r="AD19" s="26"/>
      <c r="AE19" s="26" t="str">
        <f aca="false">IF(Équipe!B21&lt;&gt;0,Équipe!A21,"")</f>
        <v/>
      </c>
      <c r="AF19" s="26" t="str">
        <f aca="true">IF(Équipe!B21&lt;&gt;0,RAND(),"")</f>
        <v/>
      </c>
      <c r="AG19" s="26" t="str">
        <f aca="true">IF(Équipe!B21&lt;&gt;0,RANK(AF19,$AF$1:INDIRECT("$AF$"&amp;0+COUNTA(AE$1:AE$50)+1-COUNTBLANK(AE$1:AE$50))),"")</f>
        <v/>
      </c>
      <c r="AH19" s="26"/>
      <c r="AI19" s="26"/>
      <c r="AJ19" s="26" t="str">
        <f aca="false">IF(AND(Y21&lt;&gt;0,Y21&lt;&gt;""),Y21,"")</f>
        <v/>
      </c>
      <c r="AK19" s="26" t="str">
        <f aca="false">IF(AND(AA21&lt;&gt;0,AA21&lt;&gt;""),AA21,"")</f>
        <v/>
      </c>
      <c r="AL19" s="26" t="str">
        <f aca="true">IF(AND(AJ19&lt;&gt;"-",AJ19&lt;&gt;""),RAND(),"")</f>
        <v/>
      </c>
      <c r="AM19" s="26" t="str">
        <f aca="true">IF(AND(AJ19&lt;&gt;0,AJ19&lt;&gt;""),RANK(AL19,$AL$1:INDIRECT("$AL$"&amp;0+COUNTA(AJ$1:AJ$50)+1-COUNTBLANK(AJ$1:AJ$50))),"")</f>
        <v/>
      </c>
      <c r="AN19" s="26"/>
    </row>
    <row r="20" customFormat="false" ht="31.8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</v>
      </c>
      <c r="B20" s="35"/>
      <c r="C20" s="36"/>
      <c r="D20" s="35"/>
      <c r="E20" s="36"/>
      <c r="F20" s="35"/>
      <c r="G20" s="36"/>
      <c r="H20" s="35"/>
      <c r="I20" s="36"/>
      <c r="J20" s="37"/>
      <c r="K20" s="37"/>
      <c r="M20" s="33" t="str">
        <f aca="false">IF(ROW(M20)&lt;=QUOTIENT(COUNTA($AJ$1:$AJ$50)-COUNTBLANK($AJ$1:$AJ$50),2)+MOD(COUNTA($AJ$1:$AJ$50)-COUNTBLANK($AJ$1:$AJ$50),2)+3,IF(ROW(M20)&lt;&gt;4,M19+2,1),"")</f>
        <v/>
      </c>
      <c r="N20" s="41" t="str">
        <f aca="false">_xlfn.IFNA(INDEX($AJ$1:$AJ$50,MATCH(M20,$AM$1:$AM$50,0),1),"")</f>
        <v/>
      </c>
      <c r="O20" s="41" t="str">
        <f aca="false">_xlfn.IFNA(INDEX($AK$1:$AK$50,MATCH(M20,$AM$1:$AM$50,0),1),"")</f>
        <v/>
      </c>
      <c r="P20" s="41" t="str">
        <f aca="false">_xlfn.IFNA(INDEX(Équipe!$B$3:$B$52,MATCH(N20,Équipe!$A$3:$A$52,0),1),"")</f>
        <v/>
      </c>
      <c r="Q20" s="41" t="str">
        <f aca="false">_xlfn.IFNA(INDEX(Équipe!$B$3:$B$52,MATCH(O20,Équipe!$A$3:$A$52,0),1),"")</f>
        <v/>
      </c>
      <c r="R20" s="41" t="str">
        <f aca="false">_xlfn.IFNA(INDEX($AJ$1:$AJ$50,MATCH(V20,$AM$1:$AM$50,0),1),"")</f>
        <v/>
      </c>
      <c r="S20" s="41" t="str">
        <f aca="false">_xlfn.IFNA(INDEX($AK$1:$AK$50,MATCH(V20,$AM$1:$AM$50,0),1),"")</f>
        <v/>
      </c>
      <c r="T20" s="41" t="str">
        <f aca="false">_xlfn.IFNA(INDEX(Équipe!$B$3:$B$52,MATCH(R20,Équipe!$A$3:$A$52,0),1),"")</f>
        <v/>
      </c>
      <c r="U20" s="41" t="str">
        <f aca="false">_xlfn.IFNA(INDEX(Équipe!$B$3:$B$52,MATCH(S20,Équipe!$A$3:$A$52,0),1),"")</f>
        <v/>
      </c>
      <c r="V20" s="33" t="str">
        <f aca="false">IF(ROW(V20)&lt;=QUOTIENT(COUNTA($AJ$1:$AJ$50)-COUNTBLANK($AJ$1:$AJ$50),2)+MOD(COUNTA($AJ$1:$AJ$50)-COUNTBLANK($AJ$1:$AJ$50),2)+3,M20+1,"")</f>
        <v/>
      </c>
      <c r="X20" s="33" t="str">
        <f aca="false">IF(ROW(X20)&lt;=QUOTIENT(COUNTA($AE$1:$AE$50)-COUNTBLANK($AE$1:$AE$50),2)+MOD(COUNTA($AE$1:$AE$50)-COUNTBLANK($AE$1:$AE$50),2)+2,IF(ROW(X20)&lt;&gt;3,X19+2,1),"")</f>
        <v/>
      </c>
      <c r="Y20" s="40" t="str">
        <f aca="false">_xlfn.IFNA(INDEX($AE$1:$AE$50,MATCH(X20,$AG$1:$AG$50,0),1),"")</f>
        <v/>
      </c>
      <c r="Z20" s="40" t="str">
        <f aca="false">_xlfn.IFNA(INDEX(Équipe!$B$3:$B$52,MATCH(Y20,Équipe!$A$3:$A$52,0),1),"")</f>
        <v/>
      </c>
      <c r="AA20" s="40" t="str">
        <f aca="false">_xlfn.IFNA(INDEX($AE$1:$AE$50,MATCH(AC20,$AG$1:$AG$50,0),1),"")</f>
        <v/>
      </c>
      <c r="AB20" s="40" t="str">
        <f aca="false">_xlfn.IFNA(INDEX(Équipe!$B$3:$B$52,MATCH(AA20,Équipe!$A$3:$A$52,0),1),"")</f>
        <v/>
      </c>
      <c r="AC20" s="33" t="str">
        <f aca="false">IF(ROW(AC20)&lt;=QUOTIENT(COUNTA($AE$1:$AE$50)-COUNTBLANK($AE$1:$AE$50),2)+MOD(COUNTA($AE$1:$AE$50)-COUNTBLANK($AE$1:$AE$50),2)+2,X20+1,"")</f>
        <v/>
      </c>
      <c r="AD20" s="26"/>
      <c r="AE20" s="26" t="str">
        <f aca="false">IF(Équipe!B22&lt;&gt;0,Équipe!A22,"")</f>
        <v/>
      </c>
      <c r="AF20" s="26" t="str">
        <f aca="true">IF(Équipe!B22&lt;&gt;0,RAND(),"")</f>
        <v/>
      </c>
      <c r="AG20" s="26" t="str">
        <f aca="true">IF(Équipe!B22&lt;&gt;0,RANK(AF20,$AF$1:INDIRECT("$AF$"&amp;0+COUNTA(AE$1:AE$50)+1-COUNTBLANK(AE$1:AE$50))),"")</f>
        <v/>
      </c>
      <c r="AH20" s="26"/>
      <c r="AI20" s="26"/>
      <c r="AJ20" s="26" t="str">
        <f aca="false">IF(AND(Y22&lt;&gt;0,Y22&lt;&gt;""),Y22,"")</f>
        <v/>
      </c>
      <c r="AK20" s="26" t="str">
        <f aca="false">IF(AND(AA22&lt;&gt;0,AA22&lt;&gt;""),AA22,"")</f>
        <v/>
      </c>
      <c r="AL20" s="26" t="str">
        <f aca="true">IF(AND(AJ20&lt;&gt;"-",AJ20&lt;&gt;""),RAND(),"")</f>
        <v/>
      </c>
      <c r="AM20" s="26" t="str">
        <f aca="true">IF(AND(AJ20&lt;&gt;0,AJ20&lt;&gt;""),RANK(AL20,$AL$1:INDIRECT("$AL$"&amp;0+COUNTA(AJ$1:AJ$50)+1-COUNTBLANK(AJ$1:AJ$50))),"")</f>
        <v/>
      </c>
      <c r="AN20" s="26"/>
    </row>
    <row r="21" customFormat="false" ht="31.8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2</v>
      </c>
      <c r="B21" s="35"/>
      <c r="C21" s="36"/>
      <c r="D21" s="35"/>
      <c r="E21" s="36"/>
      <c r="F21" s="35"/>
      <c r="G21" s="36"/>
      <c r="H21" s="35"/>
      <c r="I21" s="36"/>
      <c r="J21" s="37"/>
      <c r="K21" s="37"/>
      <c r="M21" s="33" t="str">
        <f aca="false">IF(ROW(M21)&lt;=QUOTIENT(COUNTA($AJ$1:$AJ$50)-COUNTBLANK($AJ$1:$AJ$50),2)+MOD(COUNTA($AJ$1:$AJ$50)-COUNTBLANK($AJ$1:$AJ$50),2)+3,IF(ROW(M21)&lt;&gt;4,M20+2,1),"")</f>
        <v/>
      </c>
      <c r="N21" s="41" t="str">
        <f aca="false">_xlfn.IFNA(INDEX($AJ$1:$AJ$50,MATCH(M21,$AM$1:$AM$50,0),1),"")</f>
        <v/>
      </c>
      <c r="O21" s="41" t="str">
        <f aca="false">_xlfn.IFNA(INDEX($AK$1:$AK$50,MATCH(M21,$AM$1:$AM$50,0),1),"")</f>
        <v/>
      </c>
      <c r="P21" s="41" t="str">
        <f aca="false">_xlfn.IFNA(INDEX(Équipe!$B$3:$B$52,MATCH(N21,Équipe!$A$3:$A$52,0),1),"")</f>
        <v/>
      </c>
      <c r="Q21" s="41" t="str">
        <f aca="false">_xlfn.IFNA(INDEX(Équipe!$B$3:$B$52,MATCH(O21,Équipe!$A$3:$A$52,0),1),"")</f>
        <v/>
      </c>
      <c r="R21" s="41" t="str">
        <f aca="false">_xlfn.IFNA(INDEX($AJ$1:$AJ$50,MATCH(V21,$AM$1:$AM$50,0),1),"")</f>
        <v/>
      </c>
      <c r="S21" s="41" t="str">
        <f aca="false">_xlfn.IFNA(INDEX($AK$1:$AK$50,MATCH(V21,$AM$1:$AM$50,0),1),"")</f>
        <v/>
      </c>
      <c r="T21" s="41" t="str">
        <f aca="false">_xlfn.IFNA(INDEX(Équipe!$B$3:$B$52,MATCH(R21,Équipe!$A$3:$A$52,0),1),"")</f>
        <v/>
      </c>
      <c r="U21" s="41" t="str">
        <f aca="false">_xlfn.IFNA(INDEX(Équipe!$B$3:$B$52,MATCH(S21,Équipe!$A$3:$A$52,0),1),"")</f>
        <v/>
      </c>
      <c r="V21" s="33" t="str">
        <f aca="false">IF(ROW(V21)&lt;=QUOTIENT(COUNTA($AJ$1:$AJ$50)-COUNTBLANK($AJ$1:$AJ$50),2)+MOD(COUNTA($AJ$1:$AJ$50)-COUNTBLANK($AJ$1:$AJ$50),2)+3,M21+1,"")</f>
        <v/>
      </c>
      <c r="X21" s="33" t="str">
        <f aca="false">IF(ROW(X21)&lt;=QUOTIENT(COUNTA($AE$1:$AE$50)-COUNTBLANK($AE$1:$AE$50),2)+MOD(COUNTA($AE$1:$AE$50)-COUNTBLANK($AE$1:$AE$50),2)+2,IF(ROW(X21)&lt;&gt;3,X20+2,1),"")</f>
        <v/>
      </c>
      <c r="Y21" s="40" t="str">
        <f aca="false">_xlfn.IFNA(INDEX($AE$1:$AE$50,MATCH(X21,$AG$1:$AG$50,0),1),"")</f>
        <v/>
      </c>
      <c r="Z21" s="40" t="str">
        <f aca="false">_xlfn.IFNA(INDEX(Équipe!$B$3:$B$52,MATCH(Y21,Équipe!$A$3:$A$52,0),1),"")</f>
        <v/>
      </c>
      <c r="AA21" s="40" t="str">
        <f aca="false">_xlfn.IFNA(INDEX($AE$1:$AE$50,MATCH(AC21,$AG$1:$AG$50,0),1),"")</f>
        <v/>
      </c>
      <c r="AB21" s="40" t="str">
        <f aca="false">_xlfn.IFNA(INDEX(Équipe!$B$3:$B$52,MATCH(AA21,Équipe!$A$3:$A$52,0),1),"")</f>
        <v/>
      </c>
      <c r="AC21" s="33" t="str">
        <f aca="false">IF(ROW(AC21)&lt;=QUOTIENT(COUNTA($AE$1:$AE$50)-COUNTBLANK($AE$1:$AE$50),2)+MOD(COUNTA($AE$1:$AE$50)-COUNTBLANK($AE$1:$AE$50),2)+2,X21+1,"")</f>
        <v/>
      </c>
      <c r="AD21" s="26"/>
      <c r="AE21" s="26" t="str">
        <f aca="false">IF(Équipe!B23&lt;&gt;0,Équipe!A23,"")</f>
        <v/>
      </c>
      <c r="AF21" s="26" t="str">
        <f aca="true">IF(Équipe!B23&lt;&gt;0,RAND(),"")</f>
        <v/>
      </c>
      <c r="AG21" s="26" t="str">
        <f aca="true">IF(Équipe!B23&lt;&gt;0,RANK(AF21,$AF$1:INDIRECT("$AF$"&amp;0+COUNTA(AE$1:AE$50)+1-COUNTBLANK(AE$1:AE$50))),"")</f>
        <v/>
      </c>
      <c r="AH21" s="26"/>
      <c r="AI21" s="26"/>
      <c r="AJ21" s="26" t="str">
        <f aca="false">IF(AND(Y23&lt;&gt;0,Y23&lt;&gt;""),Y23,"")</f>
        <v/>
      </c>
      <c r="AK21" s="26" t="str">
        <f aca="false">IF(AND(AA23&lt;&gt;0,AA23&lt;&gt;""),AA23,"")</f>
        <v/>
      </c>
      <c r="AL21" s="26" t="str">
        <f aca="true">IF(AND(AJ21&lt;&gt;"-",AJ21&lt;&gt;""),RAND(),"")</f>
        <v/>
      </c>
      <c r="AM21" s="26" t="str">
        <f aca="true">IF(AND(AJ21&lt;&gt;0,AJ21&lt;&gt;""),RANK(AL21,$AL$1:INDIRECT("$AL$"&amp;0+COUNTA(AJ$1:AJ$50)+1-COUNTBLANK(AJ$1:AJ$50))),"")</f>
        <v/>
      </c>
      <c r="AN21" s="26"/>
    </row>
    <row r="22" customFormat="false" ht="31.8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3</v>
      </c>
      <c r="B22" s="35"/>
      <c r="C22" s="36"/>
      <c r="D22" s="35"/>
      <c r="E22" s="36"/>
      <c r="F22" s="35"/>
      <c r="G22" s="36"/>
      <c r="H22" s="35"/>
      <c r="I22" s="36"/>
      <c r="J22" s="37"/>
      <c r="K22" s="37"/>
      <c r="M22" s="33" t="str">
        <f aca="false">IF(ROW(M22)&lt;=QUOTIENT(COUNTA($AJ$1:$AJ$50)-COUNTBLANK($AJ$1:$AJ$50),2)+MOD(COUNTA($AJ$1:$AJ$50)-COUNTBLANK($AJ$1:$AJ$50),2)+3,IF(ROW(M22)&lt;&gt;4,M21+2,1),"")</f>
        <v/>
      </c>
      <c r="N22" s="41" t="str">
        <f aca="false">_xlfn.IFNA(INDEX($AJ$1:$AJ$50,MATCH(M22,$AM$1:$AM$50,0),1),"")</f>
        <v/>
      </c>
      <c r="O22" s="41" t="str">
        <f aca="false">_xlfn.IFNA(INDEX($AK$1:$AK$50,MATCH(M22,$AM$1:$AM$50,0),1),"")</f>
        <v/>
      </c>
      <c r="P22" s="41" t="str">
        <f aca="false">_xlfn.IFNA(INDEX(Équipe!$B$3:$B$52,MATCH(N22,Équipe!$A$3:$A$52,0),1),"")</f>
        <v/>
      </c>
      <c r="Q22" s="41" t="str">
        <f aca="false">_xlfn.IFNA(INDEX(Équipe!$B$3:$B$52,MATCH(O22,Équipe!$A$3:$A$52,0),1),"")</f>
        <v/>
      </c>
      <c r="R22" s="41" t="str">
        <f aca="false">_xlfn.IFNA(INDEX($AJ$1:$AJ$50,MATCH(V22,$AM$1:$AM$50,0),1),"")</f>
        <v/>
      </c>
      <c r="S22" s="41" t="str">
        <f aca="false">_xlfn.IFNA(INDEX($AK$1:$AK$50,MATCH(V22,$AM$1:$AM$50,0),1),"")</f>
        <v/>
      </c>
      <c r="T22" s="41" t="str">
        <f aca="false">_xlfn.IFNA(INDEX(Équipe!$B$3:$B$52,MATCH(R22,Équipe!$A$3:$A$52,0),1),"")</f>
        <v/>
      </c>
      <c r="U22" s="41" t="str">
        <f aca="false">_xlfn.IFNA(INDEX(Équipe!$B$3:$B$52,MATCH(S22,Équipe!$A$3:$A$52,0),1),"")</f>
        <v/>
      </c>
      <c r="V22" s="33" t="str">
        <f aca="false">IF(ROW(V22)&lt;=QUOTIENT(COUNTA($AJ$1:$AJ$50)-COUNTBLANK($AJ$1:$AJ$50),2)+MOD(COUNTA($AJ$1:$AJ$50)-COUNTBLANK($AJ$1:$AJ$50),2)+3,M22+1,"")</f>
        <v/>
      </c>
      <c r="X22" s="33" t="str">
        <f aca="false">IF(ROW(X22)&lt;=QUOTIENT(COUNTA($AE$1:$AE$50)-COUNTBLANK($AE$1:$AE$50),2)+MOD(COUNTA($AE$1:$AE$50)-COUNTBLANK($AE$1:$AE$50),2)+2,IF(ROW(X22)&lt;&gt;3,X21+2,1),"")</f>
        <v/>
      </c>
      <c r="Y22" s="40" t="str">
        <f aca="false">_xlfn.IFNA(INDEX($AE$1:$AE$50,MATCH(X22,$AG$1:$AG$50,0),1),"")</f>
        <v/>
      </c>
      <c r="Z22" s="40" t="str">
        <f aca="false">_xlfn.IFNA(INDEX(Équipe!$B$3:$B$52,MATCH(Y22,Équipe!$A$3:$A$52,0),1),"")</f>
        <v/>
      </c>
      <c r="AA22" s="40" t="str">
        <f aca="false">_xlfn.IFNA(INDEX($AE$1:$AE$50,MATCH(AC22,$AG$1:$AG$50,0),1),"")</f>
        <v/>
      </c>
      <c r="AB22" s="40" t="str">
        <f aca="false">_xlfn.IFNA(INDEX(Équipe!$B$3:$B$52,MATCH(AA22,Équipe!$A$3:$A$52,0),1),"")</f>
        <v/>
      </c>
      <c r="AC22" s="33" t="str">
        <f aca="false">IF(ROW(AC22)&lt;=QUOTIENT(COUNTA($AE$1:$AE$50)-COUNTBLANK($AE$1:$AE$50),2)+MOD(COUNTA($AE$1:$AE$50)-COUNTBLANK($AE$1:$AE$50),2)+2,X22+1,"")</f>
        <v/>
      </c>
      <c r="AD22" s="26"/>
      <c r="AE22" s="26" t="str">
        <f aca="false">IF(Équipe!B24&lt;&gt;0,Équipe!A24,"")</f>
        <v/>
      </c>
      <c r="AF22" s="26" t="str">
        <f aca="true">IF(Équipe!B24&lt;&gt;0,RAND(),"")</f>
        <v/>
      </c>
      <c r="AG22" s="26" t="str">
        <f aca="true">IF(Équipe!B24&lt;&gt;0,RANK(AF22,$AF$1:INDIRECT("$AF$"&amp;0+COUNTA(AE$1:AE$50)+1-COUNTBLANK(AE$1:AE$50))),"")</f>
        <v/>
      </c>
      <c r="AH22" s="26"/>
      <c r="AI22" s="26"/>
      <c r="AJ22" s="26" t="str">
        <f aca="false">IF(AND(Y24&lt;&gt;0,Y24&lt;&gt;""),Y24,"")</f>
        <v/>
      </c>
      <c r="AK22" s="26" t="str">
        <f aca="false">IF(AND(AA24&lt;&gt;0,AA24&lt;&gt;""),AA24,"")</f>
        <v/>
      </c>
      <c r="AL22" s="26" t="str">
        <f aca="true">IF(AND(AJ22&lt;&gt;"-",AJ22&lt;&gt;""),RAND(),"")</f>
        <v/>
      </c>
      <c r="AM22" s="26" t="str">
        <f aca="true">IF(AND(AJ22&lt;&gt;0,AJ22&lt;&gt;""),RANK(AL22,$AL$1:INDIRECT("$AL$"&amp;0+COUNTA(AJ$1:AJ$50)+1-COUNTBLANK(AJ$1:AJ$50))),"")</f>
        <v/>
      </c>
      <c r="AN22" s="26"/>
    </row>
    <row r="23" customFormat="false" ht="31.8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4</v>
      </c>
      <c r="B23" s="35"/>
      <c r="C23" s="36"/>
      <c r="D23" s="35"/>
      <c r="E23" s="36"/>
      <c r="F23" s="35"/>
      <c r="G23" s="36"/>
      <c r="H23" s="35"/>
      <c r="I23" s="36"/>
      <c r="J23" s="37"/>
      <c r="K23" s="37"/>
      <c r="M23" s="33" t="str">
        <f aca="false">IF(ROW(M23)&lt;=QUOTIENT(COUNTA($AJ$1:$AJ$50)-COUNTBLANK($AJ$1:$AJ$50),2)+MOD(COUNTA($AJ$1:$AJ$50)-COUNTBLANK($AJ$1:$AJ$50),2)+3,IF(ROW(M23)&lt;&gt;4,M22+2,1),"")</f>
        <v/>
      </c>
      <c r="N23" s="41" t="str">
        <f aca="false">_xlfn.IFNA(INDEX($AJ$1:$AJ$50,MATCH(M23,$AM$1:$AM$50,0),1),"")</f>
        <v/>
      </c>
      <c r="O23" s="41" t="str">
        <f aca="false">_xlfn.IFNA(INDEX($AK$1:$AK$50,MATCH(M23,$AM$1:$AM$50,0),1),"")</f>
        <v/>
      </c>
      <c r="P23" s="41" t="str">
        <f aca="false">_xlfn.IFNA(INDEX(Équipe!$B$3:$B$52,MATCH(N23,Équipe!$A$3:$A$52,0),1),"")</f>
        <v/>
      </c>
      <c r="Q23" s="41" t="str">
        <f aca="false">_xlfn.IFNA(INDEX(Équipe!$B$3:$B$52,MATCH(O23,Équipe!$A$3:$A$52,0),1),"")</f>
        <v/>
      </c>
      <c r="R23" s="41" t="str">
        <f aca="false">_xlfn.IFNA(INDEX($AJ$1:$AJ$50,MATCH(V23,$AM$1:$AM$50,0),1),"")</f>
        <v/>
      </c>
      <c r="S23" s="41" t="str">
        <f aca="false">_xlfn.IFNA(INDEX($AK$1:$AK$50,MATCH(V23,$AM$1:$AM$50,0),1),"")</f>
        <v/>
      </c>
      <c r="T23" s="41" t="str">
        <f aca="false">_xlfn.IFNA(INDEX(Équipe!$B$3:$B$52,MATCH(R23,Équipe!$A$3:$A$52,0),1),"")</f>
        <v/>
      </c>
      <c r="U23" s="41" t="str">
        <f aca="false">_xlfn.IFNA(INDEX(Équipe!$B$3:$B$52,MATCH(S23,Équipe!$A$3:$A$52,0),1),"")</f>
        <v/>
      </c>
      <c r="V23" s="33" t="str">
        <f aca="false">IF(ROW(V23)&lt;=QUOTIENT(COUNTA($AJ$1:$AJ$50)-COUNTBLANK($AJ$1:$AJ$50),2)+MOD(COUNTA($AJ$1:$AJ$50)-COUNTBLANK($AJ$1:$AJ$50),2)+3,M23+1,"")</f>
        <v/>
      </c>
      <c r="X23" s="33" t="str">
        <f aca="false">IF(ROW(X23)&lt;=QUOTIENT(COUNTA($AE$1:$AE$50)-COUNTBLANK($AE$1:$AE$50),2)+MOD(COUNTA($AE$1:$AE$50)-COUNTBLANK($AE$1:$AE$50),2)+2,IF(ROW(X23)&lt;&gt;3,X22+2,1),"")</f>
        <v/>
      </c>
      <c r="Y23" s="40" t="str">
        <f aca="false">_xlfn.IFNA(INDEX($AE$1:$AE$50,MATCH(X23,$AG$1:$AG$50,0),1),"")</f>
        <v/>
      </c>
      <c r="Z23" s="40" t="str">
        <f aca="false">_xlfn.IFNA(INDEX(Équipe!$B$3:$B$52,MATCH(Y23,Équipe!$A$3:$A$52,0),1),"")</f>
        <v/>
      </c>
      <c r="AA23" s="40" t="str">
        <f aca="false">_xlfn.IFNA(INDEX($AE$1:$AE$50,MATCH(AC23,$AG$1:$AG$50,0),1),"")</f>
        <v/>
      </c>
      <c r="AB23" s="40" t="str">
        <f aca="false">_xlfn.IFNA(INDEX(Équipe!$B$3:$B$52,MATCH(AA23,Équipe!$A$3:$A$52,0),1),"")</f>
        <v/>
      </c>
      <c r="AC23" s="33" t="str">
        <f aca="false">IF(ROW(AC23)&lt;=QUOTIENT(COUNTA($AE$1:$AE$50)-COUNTBLANK($AE$1:$AE$50),2)+MOD(COUNTA($AE$1:$AE$50)-COUNTBLANK($AE$1:$AE$50),2)+2,X23+1,"")</f>
        <v/>
      </c>
      <c r="AD23" s="26"/>
      <c r="AE23" s="26" t="str">
        <f aca="false">IF(Équipe!B25&lt;&gt;0,Équipe!A25,"")</f>
        <v/>
      </c>
      <c r="AF23" s="26" t="str">
        <f aca="true">IF(Équipe!B25&lt;&gt;0,RAND(),"")</f>
        <v/>
      </c>
      <c r="AG23" s="26" t="str">
        <f aca="true">IF(Équipe!B25&lt;&gt;0,RANK(AF23,$AF$1:INDIRECT("$AF$"&amp;0+COUNTA(AE$1:AE$50)+1-COUNTBLANK(AE$1:AE$50))),"")</f>
        <v/>
      </c>
      <c r="AH23" s="26"/>
      <c r="AI23" s="26"/>
      <c r="AJ23" s="26" t="str">
        <f aca="false">IF(AND(Y25&lt;&gt;0,Y25&lt;&gt;""),Y25,"")</f>
        <v/>
      </c>
      <c r="AK23" s="26" t="str">
        <f aca="false">IF(AND(AA25&lt;&gt;0,AA25&lt;&gt;""),AA25,"")</f>
        <v/>
      </c>
      <c r="AL23" s="26" t="str">
        <f aca="true">IF(AND(AJ23&lt;&gt;"-",AJ23&lt;&gt;""),RAND(),"")</f>
        <v/>
      </c>
      <c r="AM23" s="26" t="str">
        <f aca="true">IF(AND(AJ23&lt;&gt;0,AJ23&lt;&gt;""),RANK(AL23,$AL$1:INDIRECT("$AL$"&amp;0+COUNTA(AJ$1:AJ$50)+1-COUNTBLANK(AJ$1:AJ$50))),"")</f>
        <v/>
      </c>
      <c r="AN23" s="26"/>
    </row>
    <row r="24" customFormat="false" ht="31.8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5</v>
      </c>
      <c r="B24" s="35"/>
      <c r="C24" s="36"/>
      <c r="D24" s="35"/>
      <c r="E24" s="36"/>
      <c r="F24" s="35"/>
      <c r="G24" s="36"/>
      <c r="H24" s="35"/>
      <c r="I24" s="36"/>
      <c r="J24" s="37"/>
      <c r="K24" s="37"/>
      <c r="M24" s="33" t="str">
        <f aca="false">IF(ROW(M24)&lt;=QUOTIENT(COUNTA($AJ$1:$AJ$50)-COUNTBLANK($AJ$1:$AJ$50),2)+MOD(COUNTA($AJ$1:$AJ$50)-COUNTBLANK($AJ$1:$AJ$50),2)+3,IF(ROW(M24)&lt;&gt;4,M23+2,1),"")</f>
        <v/>
      </c>
      <c r="N24" s="41" t="str">
        <f aca="false">_xlfn.IFNA(INDEX($AJ$1:$AJ$50,MATCH(M24,$AM$1:$AM$50,0),1),"")</f>
        <v/>
      </c>
      <c r="O24" s="41" t="str">
        <f aca="false">_xlfn.IFNA(INDEX($AK$1:$AK$50,MATCH(M24,$AM$1:$AM$50,0),1),"")</f>
        <v/>
      </c>
      <c r="P24" s="41" t="str">
        <f aca="false">_xlfn.IFNA(INDEX(Équipe!$B$3:$B$52,MATCH(N24,Équipe!$A$3:$A$52,0),1),"")</f>
        <v/>
      </c>
      <c r="Q24" s="41" t="str">
        <f aca="false">_xlfn.IFNA(INDEX(Équipe!$B$3:$B$52,MATCH(O24,Équipe!$A$3:$A$52,0),1),"")</f>
        <v/>
      </c>
      <c r="R24" s="41" t="str">
        <f aca="false">_xlfn.IFNA(INDEX($AJ$1:$AJ$50,MATCH(V24,$AM$1:$AM$50,0),1),"")</f>
        <v/>
      </c>
      <c r="S24" s="41" t="str">
        <f aca="false">_xlfn.IFNA(INDEX($AK$1:$AK$50,MATCH(V24,$AM$1:$AM$50,0),1),"")</f>
        <v/>
      </c>
      <c r="T24" s="41" t="str">
        <f aca="false">_xlfn.IFNA(INDEX(Équipe!$B$3:$B$52,MATCH(R24,Équipe!$A$3:$A$52,0),1),"")</f>
        <v/>
      </c>
      <c r="U24" s="41" t="str">
        <f aca="false">_xlfn.IFNA(INDEX(Équipe!$B$3:$B$52,MATCH(S24,Équipe!$A$3:$A$52,0),1),"")</f>
        <v/>
      </c>
      <c r="V24" s="33" t="str">
        <f aca="false">IF(ROW(V24)&lt;=QUOTIENT(COUNTA($AJ$1:$AJ$50)-COUNTBLANK($AJ$1:$AJ$50),2)+MOD(COUNTA($AJ$1:$AJ$50)-COUNTBLANK($AJ$1:$AJ$50),2)+3,M24+1,"")</f>
        <v/>
      </c>
      <c r="X24" s="33" t="str">
        <f aca="false">IF(ROW(X24)&lt;=QUOTIENT(COUNTA($AE$1:$AE$50)-COUNTBLANK($AE$1:$AE$50),2)+MOD(COUNTA($AE$1:$AE$50)-COUNTBLANK($AE$1:$AE$50),2)+2,IF(ROW(X24)&lt;&gt;3,X23+2,1),"")</f>
        <v/>
      </c>
      <c r="Y24" s="40" t="str">
        <f aca="false">_xlfn.IFNA(INDEX($AE$1:$AE$50,MATCH(X24,$AG$1:$AG$50,0),1),"")</f>
        <v/>
      </c>
      <c r="Z24" s="40" t="str">
        <f aca="false">_xlfn.IFNA(INDEX(Équipe!$B$3:$B$52,MATCH(Y24,Équipe!$A$3:$A$52,0),1),"")</f>
        <v/>
      </c>
      <c r="AA24" s="40" t="str">
        <f aca="false">_xlfn.IFNA(INDEX($AE$1:$AE$50,MATCH(AC24,$AG$1:$AG$50,0),1),"")</f>
        <v/>
      </c>
      <c r="AB24" s="40" t="str">
        <f aca="false">_xlfn.IFNA(INDEX(Équipe!$B$3:$B$52,MATCH(AA24,Équipe!$A$3:$A$52,0),1),"")</f>
        <v/>
      </c>
      <c r="AC24" s="33" t="str">
        <f aca="false">IF(ROW(AC24)&lt;=QUOTIENT(COUNTA($AE$1:$AE$50)-COUNTBLANK($AE$1:$AE$50),2)+MOD(COUNTA($AE$1:$AE$50)-COUNTBLANK($AE$1:$AE$50),2)+2,X24+1,"")</f>
        <v/>
      </c>
      <c r="AD24" s="26"/>
      <c r="AE24" s="26" t="str">
        <f aca="false">IF(Équipe!B26&lt;&gt;0,Équipe!A26,"")</f>
        <v/>
      </c>
      <c r="AF24" s="26" t="str">
        <f aca="true">IF(Équipe!B26&lt;&gt;0,RAND(),"")</f>
        <v/>
      </c>
      <c r="AG24" s="26" t="str">
        <f aca="true">IF(Équipe!B26&lt;&gt;0,RANK(AF24,$AF$1:INDIRECT("$AF$"&amp;0+COUNTA(AE$1:AE$50)+1-COUNTBLANK(AE$1:AE$50))),"")</f>
        <v/>
      </c>
      <c r="AH24" s="26"/>
      <c r="AI24" s="26"/>
      <c r="AJ24" s="26" t="str">
        <f aca="false">IF(AND(Y26&lt;&gt;0,Y26&lt;&gt;""),Y26,"")</f>
        <v/>
      </c>
      <c r="AK24" s="26" t="str">
        <f aca="false">IF(AND(AA26&lt;&gt;0,AA26&lt;&gt;""),AA26,"")</f>
        <v/>
      </c>
      <c r="AL24" s="26" t="str">
        <f aca="true">IF(AND(AJ24&lt;&gt;"-",AJ24&lt;&gt;""),RAND(),"")</f>
        <v/>
      </c>
      <c r="AM24" s="26" t="str">
        <f aca="true">IF(AND(AJ24&lt;&gt;0,AJ24&lt;&gt;""),RANK(AL24,$AL$1:INDIRECT("$AL$"&amp;0+COUNTA(AJ$1:AJ$50)+1-COUNTBLANK(AJ$1:AJ$50))),"")</f>
        <v/>
      </c>
      <c r="AN24" s="26"/>
    </row>
    <row r="25" customFormat="false" ht="31.8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6</v>
      </c>
      <c r="B25" s="35"/>
      <c r="C25" s="36"/>
      <c r="D25" s="35"/>
      <c r="E25" s="36"/>
      <c r="F25" s="35"/>
      <c r="G25" s="36"/>
      <c r="H25" s="35"/>
      <c r="I25" s="36"/>
      <c r="J25" s="37"/>
      <c r="K25" s="37"/>
      <c r="M25" s="33" t="str">
        <f aca="false">IF(ROW(M25)&lt;=QUOTIENT(COUNTA($AJ$1:$AJ$50)-COUNTBLANK($AJ$1:$AJ$50),2)+MOD(COUNTA($AJ$1:$AJ$50)-COUNTBLANK($AJ$1:$AJ$50),2)+3,IF(ROW(M25)&lt;&gt;4,M24+2,1),"")</f>
        <v/>
      </c>
      <c r="N25" s="41" t="str">
        <f aca="false">_xlfn.IFNA(INDEX($AJ$1:$AJ$50,MATCH(M25,$AM$1:$AM$50,0),1),"")</f>
        <v/>
      </c>
      <c r="O25" s="41" t="str">
        <f aca="false">_xlfn.IFNA(INDEX($AK$1:$AK$50,MATCH(M25,$AM$1:$AM$50,0),1),"")</f>
        <v/>
      </c>
      <c r="P25" s="41" t="str">
        <f aca="false">_xlfn.IFNA(INDEX(Équipe!$B$3:$B$52,MATCH(N25,Équipe!$A$3:$A$52,0),1),"")</f>
        <v/>
      </c>
      <c r="Q25" s="41" t="str">
        <f aca="false">_xlfn.IFNA(INDEX(Équipe!$B$3:$B$52,MATCH(O25,Équipe!$A$3:$A$52,0),1),"")</f>
        <v/>
      </c>
      <c r="R25" s="41" t="str">
        <f aca="false">_xlfn.IFNA(INDEX($AJ$1:$AJ$50,MATCH(V25,$AM$1:$AM$50,0),1),"")</f>
        <v/>
      </c>
      <c r="S25" s="41" t="str">
        <f aca="false">_xlfn.IFNA(INDEX($AK$1:$AK$50,MATCH(V25,$AM$1:$AM$50,0),1),"")</f>
        <v/>
      </c>
      <c r="T25" s="41" t="str">
        <f aca="false">_xlfn.IFNA(INDEX(Équipe!$B$3:$B$52,MATCH(R25,Équipe!$A$3:$A$52,0),1),"")</f>
        <v/>
      </c>
      <c r="U25" s="41" t="str">
        <f aca="false">_xlfn.IFNA(INDEX(Équipe!$B$3:$B$52,MATCH(S25,Équipe!$A$3:$A$52,0),1),"")</f>
        <v/>
      </c>
      <c r="V25" s="33" t="str">
        <f aca="false">IF(ROW(V25)&lt;=QUOTIENT(COUNTA($AJ$1:$AJ$50)-COUNTBLANK($AJ$1:$AJ$50),2)+MOD(COUNTA($AJ$1:$AJ$50)-COUNTBLANK($AJ$1:$AJ$50),2)+3,M25+1,"")</f>
        <v/>
      </c>
      <c r="X25" s="33" t="str">
        <f aca="false">IF(ROW(X25)&lt;=QUOTIENT(COUNTA($AE$1:$AE$50)-COUNTBLANK($AE$1:$AE$50),2)+MOD(COUNTA($AE$1:$AE$50)-COUNTBLANK($AE$1:$AE$50),2)+2,IF(ROW(X25)&lt;&gt;3,X24+2,1),"")</f>
        <v/>
      </c>
      <c r="Y25" s="40" t="str">
        <f aca="false">_xlfn.IFNA(INDEX($AE$1:$AE$50,MATCH(X25,$AG$1:$AG$50,0),1),"")</f>
        <v/>
      </c>
      <c r="Z25" s="40" t="str">
        <f aca="false">_xlfn.IFNA(INDEX(Équipe!$B$3:$B$52,MATCH(Y25,Équipe!$A$3:$A$52,0),1),"")</f>
        <v/>
      </c>
      <c r="AA25" s="40" t="str">
        <f aca="false">_xlfn.IFNA(INDEX($AE$1:$AE$50,MATCH(AC25,$AG$1:$AG$50,0),1),"")</f>
        <v/>
      </c>
      <c r="AB25" s="40" t="str">
        <f aca="false">_xlfn.IFNA(INDEX(Équipe!$B$3:$B$52,MATCH(AA25,Équipe!$A$3:$A$52,0),1),"")</f>
        <v/>
      </c>
      <c r="AC25" s="33" t="str">
        <f aca="false">IF(ROW(AC25)&lt;=QUOTIENT(COUNTA($AE$1:$AE$50)-COUNTBLANK($AE$1:$AE$50),2)+MOD(COUNTA($AE$1:$AE$50)-COUNTBLANK($AE$1:$AE$50),2)+2,X25+1,"")</f>
        <v/>
      </c>
      <c r="AD25" s="26"/>
      <c r="AE25" s="26" t="str">
        <f aca="false">IF(Équipe!B27&lt;&gt;0,Équipe!A27,"")</f>
        <v/>
      </c>
      <c r="AF25" s="26" t="str">
        <f aca="true">IF(Équipe!B27&lt;&gt;0,RAND(),"")</f>
        <v/>
      </c>
      <c r="AG25" s="26" t="str">
        <f aca="true">IF(Équipe!B27&lt;&gt;0,RANK(AF25,$AF$1:INDIRECT("$AF$"&amp;0+COUNTA(AE$1:AE$50)+1-COUNTBLANK(AE$1:AE$50))),"")</f>
        <v/>
      </c>
      <c r="AH25" s="26"/>
      <c r="AI25" s="26"/>
      <c r="AJ25" s="26" t="str">
        <f aca="false">IF(AND(Y27&lt;&gt;0,Y27&lt;&gt;""),Y27,"")</f>
        <v/>
      </c>
      <c r="AK25" s="26" t="str">
        <f aca="false">IF(AND(AA27&lt;&gt;0,AA27&lt;&gt;""),AA27,"")</f>
        <v/>
      </c>
      <c r="AL25" s="26" t="str">
        <f aca="true">IF(AND(AJ25&lt;&gt;"-",AJ25&lt;&gt;""),RAND(),"")</f>
        <v/>
      </c>
      <c r="AM25" s="26" t="str">
        <f aca="true">IF(AND(AJ25&lt;&gt;0,AJ25&lt;&gt;""),RANK(AL25,$AL$1:INDIRECT("$AL$"&amp;0+COUNTA(AJ$1:AJ$50)+1-COUNTBLANK(AJ$1:AJ$50))),"")</f>
        <v/>
      </c>
      <c r="AN25" s="26"/>
    </row>
    <row r="26" customFormat="false" ht="31.8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7</v>
      </c>
      <c r="B26" s="35"/>
      <c r="C26" s="36"/>
      <c r="D26" s="35"/>
      <c r="E26" s="36"/>
      <c r="F26" s="35"/>
      <c r="G26" s="36"/>
      <c r="H26" s="35"/>
      <c r="I26" s="36"/>
      <c r="J26" s="37"/>
      <c r="K26" s="37"/>
      <c r="M26" s="33" t="str">
        <f aca="false">IF(ROW(M26)&lt;=QUOTIENT(COUNTA($AJ$1:$AJ$50)-COUNTBLANK($AJ$1:$AJ$50),2)+MOD(COUNTA($AJ$1:$AJ$50)-COUNTBLANK($AJ$1:$AJ$50),2)+3,IF(ROW(M26)&lt;&gt;4,M25+2,1),"")</f>
        <v/>
      </c>
      <c r="N26" s="41" t="str">
        <f aca="false">_xlfn.IFNA(INDEX($AJ$1:$AJ$50,MATCH(M26,$AM$1:$AM$50,0),1),"")</f>
        <v/>
      </c>
      <c r="O26" s="41" t="str">
        <f aca="false">_xlfn.IFNA(INDEX($AK$1:$AK$50,MATCH(M26,$AM$1:$AM$50,0),1),"")</f>
        <v/>
      </c>
      <c r="P26" s="41" t="str">
        <f aca="false">_xlfn.IFNA(INDEX(Équipe!$B$3:$B$52,MATCH(N26,Équipe!$A$3:$A$52,0),1),"")</f>
        <v/>
      </c>
      <c r="Q26" s="41" t="str">
        <f aca="false">_xlfn.IFNA(INDEX(Équipe!$B$3:$B$52,MATCH(O26,Équipe!$A$3:$A$52,0),1),"")</f>
        <v/>
      </c>
      <c r="R26" s="41" t="str">
        <f aca="false">_xlfn.IFNA(INDEX($AJ$1:$AJ$50,MATCH(V26,$AM$1:$AM$50,0),1),"")</f>
        <v/>
      </c>
      <c r="S26" s="41" t="str">
        <f aca="false">_xlfn.IFNA(INDEX($AK$1:$AK$50,MATCH(V26,$AM$1:$AM$50,0),1),"")</f>
        <v/>
      </c>
      <c r="T26" s="41" t="str">
        <f aca="false">_xlfn.IFNA(INDEX(Équipe!$B$3:$B$52,MATCH(R26,Équipe!$A$3:$A$52,0),1),"")</f>
        <v/>
      </c>
      <c r="U26" s="41" t="str">
        <f aca="false">_xlfn.IFNA(INDEX(Équipe!$B$3:$B$52,MATCH(S26,Équipe!$A$3:$A$52,0),1),"")</f>
        <v/>
      </c>
      <c r="V26" s="33" t="str">
        <f aca="false">IF(ROW(V26)&lt;=QUOTIENT(COUNTA($AJ$1:$AJ$50)-COUNTBLANK($AJ$1:$AJ$50),2)+MOD(COUNTA($AJ$1:$AJ$50)-COUNTBLANK($AJ$1:$AJ$50),2)+3,M26+1,"")</f>
        <v/>
      </c>
      <c r="X26" s="33" t="str">
        <f aca="false">IF(ROW(X26)&lt;=QUOTIENT(COUNTA($AE$1:$AE$50)-COUNTBLANK($AE$1:$AE$50),2)+MOD(COUNTA($AE$1:$AE$50)-COUNTBLANK($AE$1:$AE$50),2)+2,IF(ROW(X26)&lt;&gt;3,X25+2,1),"")</f>
        <v/>
      </c>
      <c r="Y26" s="40" t="str">
        <f aca="false">_xlfn.IFNA(INDEX($AE$1:$AE$50,MATCH(X26,$AG$1:$AG$50,0),1),"")</f>
        <v/>
      </c>
      <c r="Z26" s="40" t="str">
        <f aca="false">_xlfn.IFNA(INDEX(Équipe!$B$3:$B$52,MATCH(Y26,Équipe!$A$3:$A$52,0),1),"")</f>
        <v/>
      </c>
      <c r="AA26" s="40" t="str">
        <f aca="false">_xlfn.IFNA(INDEX($AE$1:$AE$50,MATCH(AC26,$AG$1:$AG$50,0),1),"")</f>
        <v/>
      </c>
      <c r="AB26" s="40" t="str">
        <f aca="false">_xlfn.IFNA(INDEX(Équipe!$B$3:$B$52,MATCH(AA26,Équipe!$A$3:$A$52,0),1),"")</f>
        <v/>
      </c>
      <c r="AC26" s="33" t="str">
        <f aca="false">IF(ROW(AC26)&lt;=QUOTIENT(COUNTA($AE$1:$AE$50)-COUNTBLANK($AE$1:$AE$50),2)+MOD(COUNTA($AE$1:$AE$50)-COUNTBLANK($AE$1:$AE$50),2)+2,X26+1,"")</f>
        <v/>
      </c>
      <c r="AD26" s="26"/>
      <c r="AE26" s="26" t="str">
        <f aca="false">IF(Équipe!B28&lt;&gt;0,Équipe!A28,"")</f>
        <v/>
      </c>
      <c r="AF26" s="26" t="str">
        <f aca="true">IF(Équipe!B28&lt;&gt;0,RAND(),"")</f>
        <v/>
      </c>
      <c r="AG26" s="26" t="str">
        <f aca="true">IF(Équipe!B28&lt;&gt;0,RANK(AF26,$AF$1:INDIRECT("$AF$"&amp;0+COUNTA(AE$1:AE$50)+1-COUNTBLANK(AE$1:AE$50))),"")</f>
        <v/>
      </c>
      <c r="AH26" s="26"/>
      <c r="AI26" s="26"/>
      <c r="AJ26" s="26" t="str">
        <f aca="false">IF(AND(Y28&lt;&gt;0,Y28&lt;&gt;""),Y28,"")</f>
        <v/>
      </c>
      <c r="AK26" s="26" t="str">
        <f aca="false">IF(AND(AA28&lt;&gt;0,AA28&lt;&gt;""),AA28,"")</f>
        <v/>
      </c>
      <c r="AL26" s="26" t="str">
        <f aca="true">IF(AND(AJ26&lt;&gt;"-",AJ26&lt;&gt;""),RAND(),"")</f>
        <v/>
      </c>
      <c r="AM26" s="26" t="str">
        <f aca="true">IF(AND(AJ26&lt;&gt;0,AJ26&lt;&gt;""),RANK(AL26,$AL$1:INDIRECT("$AL$"&amp;0+COUNTA(AJ$1:AJ$50)+1-COUNTBLANK(AJ$1:AJ$50))),"")</f>
        <v/>
      </c>
      <c r="AN26" s="26"/>
    </row>
    <row r="27" customFormat="false" ht="31.8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8</v>
      </c>
      <c r="B27" s="35"/>
      <c r="C27" s="36"/>
      <c r="D27" s="35"/>
      <c r="E27" s="36"/>
      <c r="F27" s="35"/>
      <c r="G27" s="36"/>
      <c r="H27" s="35"/>
      <c r="I27" s="36"/>
      <c r="J27" s="37"/>
      <c r="K27" s="37"/>
      <c r="M27" s="33" t="str">
        <f aca="false">IF(ROW(M27)&lt;=QUOTIENT(COUNTA($AJ$1:$AJ$50)-COUNTBLANK($AJ$1:$AJ$50),2)+MOD(COUNTA($AJ$1:$AJ$50)-COUNTBLANK($AJ$1:$AJ$50),2)+3,IF(ROW(M27)&lt;&gt;4,M26+2,1),"")</f>
        <v/>
      </c>
      <c r="N27" s="41" t="str">
        <f aca="false">_xlfn.IFNA(INDEX($AJ$1:$AJ$50,MATCH(M27,$AM$1:$AM$50,0),1),"")</f>
        <v/>
      </c>
      <c r="O27" s="41" t="str">
        <f aca="false">_xlfn.IFNA(INDEX($AK$1:$AK$50,MATCH(M27,$AM$1:$AM$50,0),1),"")</f>
        <v/>
      </c>
      <c r="P27" s="41" t="str">
        <f aca="false">_xlfn.IFNA(INDEX(Équipe!$B$3:$B$52,MATCH(N27,Équipe!$A$3:$A$52,0),1),"")</f>
        <v/>
      </c>
      <c r="Q27" s="41" t="str">
        <f aca="false">_xlfn.IFNA(INDEX(Équipe!$B$3:$B$52,MATCH(O27,Équipe!$A$3:$A$52,0),1),"")</f>
        <v/>
      </c>
      <c r="R27" s="41" t="str">
        <f aca="false">_xlfn.IFNA(INDEX($AJ$1:$AJ$50,MATCH(V27,$AM$1:$AM$50,0),1),"")</f>
        <v/>
      </c>
      <c r="S27" s="41" t="str">
        <f aca="false">_xlfn.IFNA(INDEX($AK$1:$AK$50,MATCH(V27,$AM$1:$AM$50,0),1),"")</f>
        <v/>
      </c>
      <c r="T27" s="41" t="str">
        <f aca="false">_xlfn.IFNA(INDEX(Équipe!$B$3:$B$52,MATCH(R27,Équipe!$A$3:$A$52,0),1),"")</f>
        <v/>
      </c>
      <c r="U27" s="41" t="str">
        <f aca="false">_xlfn.IFNA(INDEX(Équipe!$B$3:$B$52,MATCH(S27,Équipe!$A$3:$A$52,0),1),"")</f>
        <v/>
      </c>
      <c r="V27" s="33" t="str">
        <f aca="false">IF(ROW(V27)&lt;=QUOTIENT(COUNTA($AJ$1:$AJ$50)-COUNTBLANK($AJ$1:$AJ$50),2)+MOD(COUNTA($AJ$1:$AJ$50)-COUNTBLANK($AJ$1:$AJ$50),2)+3,M27+1,"")</f>
        <v/>
      </c>
      <c r="X27" s="1"/>
      <c r="Y27" s="40"/>
      <c r="Z27" s="40"/>
      <c r="AA27" s="40"/>
      <c r="AB27" s="40"/>
      <c r="AC27" s="1"/>
      <c r="AD27" s="26"/>
      <c r="AE27" s="26" t="str">
        <f aca="false">IF(Équipe!B29&lt;&gt;0,Équipe!A29,"")</f>
        <v/>
      </c>
      <c r="AF27" s="26" t="str">
        <f aca="true">IF(Équipe!B29&lt;&gt;0,RAND(),"")</f>
        <v/>
      </c>
      <c r="AG27" s="26" t="str">
        <f aca="true">IF(Équipe!B29&lt;&gt;0,RANK(AF27,$AF$1:INDIRECT("$AF$"&amp;0+COUNTA(AE$1:AE$50)+1-COUNTBLANK(AE$1:AE$50))),"")</f>
        <v/>
      </c>
      <c r="AH27" s="26"/>
      <c r="AI27" s="26"/>
      <c r="AJ27" s="26" t="str">
        <f aca="false">IF(AND(Y29&lt;&gt;0,Y29&lt;&gt;""),Y29,"")</f>
        <v/>
      </c>
      <c r="AK27" s="26" t="str">
        <f aca="false">IF(AND(AA29&lt;&gt;0,AA29&lt;&gt;""),AA29,"")</f>
        <v/>
      </c>
      <c r="AL27" s="26" t="str">
        <f aca="true">IF(AND(AJ27&lt;&gt;"-",AJ27&lt;&gt;""),RAND(),"")</f>
        <v/>
      </c>
      <c r="AM27" s="26" t="str">
        <f aca="true">IF(AND(AJ27&lt;&gt;0,AJ27&lt;&gt;""),RANK(AL27,$AL$1:INDIRECT("$AL$"&amp;0+COUNTA(AJ$1:AJ$50)+1-COUNTBLANK(AJ$1:AJ$50))),"")</f>
        <v/>
      </c>
      <c r="AN27" s="26"/>
    </row>
    <row r="28" customFormat="false" ht="31.8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9</v>
      </c>
      <c r="B28" s="35"/>
      <c r="C28" s="36"/>
      <c r="D28" s="35"/>
      <c r="E28" s="36"/>
      <c r="F28" s="35"/>
      <c r="G28" s="36"/>
      <c r="H28" s="35"/>
      <c r="I28" s="36"/>
      <c r="J28" s="37"/>
      <c r="K28" s="37"/>
      <c r="M28" s="33" t="str">
        <f aca="false">IF(ROW(M28)&lt;=QUOTIENT(COUNTA($AJ$1:$AJ$50)-COUNTBLANK($AJ$1:$AJ$50),2)+MOD(COUNTA($AJ$1:$AJ$50)-COUNTBLANK($AJ$1:$AJ$50),2)+3,IF(ROW(M28)&lt;&gt;4,M27+2,1),"")</f>
        <v/>
      </c>
      <c r="N28" s="41" t="str">
        <f aca="false">_xlfn.IFNA(INDEX($AJ$1:$AJ$50,MATCH(M28,$AM$1:$AM$50,0),1),"")</f>
        <v/>
      </c>
      <c r="O28" s="41" t="str">
        <f aca="false">_xlfn.IFNA(INDEX($AK$1:$AK$50,MATCH(M28,$AM$1:$AM$50,0),1),"")</f>
        <v/>
      </c>
      <c r="P28" s="41" t="str">
        <f aca="false">_xlfn.IFNA(INDEX(Équipe!$B$3:$B$52,MATCH(N28,Équipe!$A$3:$A$52,0),1),"")</f>
        <v/>
      </c>
      <c r="Q28" s="41" t="str">
        <f aca="false">_xlfn.IFNA(INDEX(Équipe!$B$3:$B$52,MATCH(O28,Équipe!$A$3:$A$52,0),1),"")</f>
        <v/>
      </c>
      <c r="R28" s="41" t="str">
        <f aca="false">_xlfn.IFNA(INDEX($AJ$1:$AJ$50,MATCH(V28,$AM$1:$AM$50,0),1),"")</f>
        <v/>
      </c>
      <c r="S28" s="41" t="str">
        <f aca="false">_xlfn.IFNA(INDEX($AK$1:$AK$50,MATCH(V28,$AM$1:$AM$50,0),1),"")</f>
        <v/>
      </c>
      <c r="T28" s="41" t="str">
        <f aca="false">_xlfn.IFNA(INDEX(Équipe!$B$3:$B$52,MATCH(R28,Équipe!$A$3:$A$52,0),1),"")</f>
        <v/>
      </c>
      <c r="U28" s="41" t="str">
        <f aca="false">_xlfn.IFNA(INDEX(Équipe!$B$3:$B$52,MATCH(S28,Équipe!$A$3:$A$52,0),1),"")</f>
        <v/>
      </c>
      <c r="V28" s="33" t="str">
        <f aca="false">IF(ROW(V28)&lt;=QUOTIENT(COUNTA($AJ$1:$AJ$50)-COUNTBLANK($AJ$1:$AJ$50),2)+MOD(COUNTA($AJ$1:$AJ$50)-COUNTBLANK($AJ$1:$AJ$50),2)+3,M28+1,"")</f>
        <v/>
      </c>
      <c r="X28" s="1"/>
      <c r="Y28" s="40"/>
      <c r="Z28" s="40"/>
      <c r="AA28" s="40"/>
      <c r="AB28" s="40"/>
      <c r="AC28" s="1"/>
      <c r="AD28" s="26"/>
      <c r="AE28" s="26" t="str">
        <f aca="false">IF(Équipe!B30&lt;&gt;0,Équipe!A30,"")</f>
        <v/>
      </c>
      <c r="AF28" s="26" t="str">
        <f aca="true">IF(Équipe!B30&lt;&gt;0,RAND(),"")</f>
        <v/>
      </c>
      <c r="AG28" s="26" t="str">
        <f aca="true">IF(Équipe!B30&lt;&gt;0,RANK(AF28,$AF$1:INDIRECT("$AF$"&amp;0+COUNTA(AE$1:AE$50)+1-COUNTBLANK(AE$1:AE$50))),"")</f>
        <v/>
      </c>
      <c r="AH28" s="26"/>
      <c r="AI28" s="26"/>
      <c r="AJ28" s="26" t="str">
        <f aca="false">IF(AND(Y30&lt;&gt;0,Y30&lt;&gt;""),Y30,"")</f>
        <v/>
      </c>
      <c r="AK28" s="26" t="str">
        <f aca="false">IF(AND(AA30&lt;&gt;0,AA30&lt;&gt;""),AA30,"")</f>
        <v/>
      </c>
      <c r="AL28" s="26" t="str">
        <f aca="true">IF(AND(AJ28&lt;&gt;"-",AJ28&lt;&gt;""),RAND(),"")</f>
        <v/>
      </c>
      <c r="AM28" s="26" t="str">
        <f aca="true">IF(AND(AJ28&lt;&gt;0,AJ28&lt;&gt;""),RANK(AL28,$AL$1:INDIRECT("$AL$"&amp;0+COUNTA(AJ$1:AJ$50)+1-COUNTBLANK(AJ$1:AJ$50))),"")</f>
        <v/>
      </c>
      <c r="AN28" s="26"/>
    </row>
    <row r="29" customFormat="false" ht="31.8" hidden="false" customHeight="true" outlineLevel="0" collapsed="false">
      <c r="D29" s="24"/>
      <c r="E29" s="24"/>
      <c r="F29" s="24"/>
      <c r="G29" s="24"/>
      <c r="H29" s="24"/>
      <c r="I29" s="24"/>
      <c r="J29" s="24"/>
      <c r="K29" s="24"/>
      <c r="M29" s="33" t="str">
        <f aca="false">IF(ROW(M29)&lt;=QUOTIENT(COUNTA($AJ$1:$AJ$50)-COUNTBLANK($AJ$1:$AJ$50),2)+MOD(COUNTA($AJ$1:$AJ$50)-COUNTBLANK($AJ$1:$AJ$50),2)+3,IF(ROW(M29)&lt;&gt;4,M28+2,1),"")</f>
        <v/>
      </c>
      <c r="N29" s="41" t="str">
        <f aca="false">_xlfn.IFNA(INDEX($AJ$1:$AJ$50,MATCH(M29,$AM$1:$AM$50,0),1),"")</f>
        <v/>
      </c>
      <c r="O29" s="41" t="str">
        <f aca="false">_xlfn.IFNA(INDEX($AK$1:$AK$50,MATCH(M29,$AM$1:$AM$50,0),1),"")</f>
        <v/>
      </c>
      <c r="P29" s="41" t="str">
        <f aca="false">_xlfn.IFNA(INDEX(Équipe!$B$3:$B$52,MATCH(N29,Équipe!$A$3:$A$52,0),1),"")</f>
        <v/>
      </c>
      <c r="Q29" s="41" t="str">
        <f aca="false">_xlfn.IFNA(INDEX(Équipe!$B$3:$B$52,MATCH(O29,Équipe!$A$3:$A$52,0),1),"")</f>
        <v/>
      </c>
      <c r="R29" s="41" t="str">
        <f aca="false">_xlfn.IFNA(INDEX($AJ$1:$AJ$50,MATCH(V29,$AM$1:$AM$50,0),1),"")</f>
        <v/>
      </c>
      <c r="S29" s="41" t="str">
        <f aca="false">_xlfn.IFNA(INDEX($AK$1:$AK$50,MATCH(V29,$AM$1:$AM$50,0),1),"")</f>
        <v/>
      </c>
      <c r="T29" s="41" t="str">
        <f aca="false">_xlfn.IFNA(INDEX(Équipe!$B$3:$B$52,MATCH(R29,Équipe!$A$3:$A$52,0),1),"")</f>
        <v/>
      </c>
      <c r="U29" s="41" t="str">
        <f aca="false">_xlfn.IFNA(INDEX(Équipe!$B$3:$B$52,MATCH(S29,Équipe!$A$3:$A$52,0),1),"")</f>
        <v/>
      </c>
      <c r="V29" s="33" t="str">
        <f aca="false">IF(ROW(V29)&lt;=QUOTIENT(COUNTA($AJ$1:$AJ$50)-COUNTBLANK($AJ$1:$AJ$50),2)+MOD(COUNTA($AJ$1:$AJ$50)-COUNTBLANK($AJ$1:$AJ$50),2)+3,M29+1,"")</f>
        <v/>
      </c>
      <c r="X29" s="1"/>
      <c r="Y29" s="40"/>
      <c r="Z29" s="40"/>
      <c r="AA29" s="40"/>
      <c r="AB29" s="40"/>
      <c r="AC29" s="1"/>
      <c r="AD29" s="26"/>
      <c r="AE29" s="26" t="str">
        <f aca="false">IF(Équipe!B31&lt;&gt;0,Équipe!A31,"")</f>
        <v/>
      </c>
      <c r="AF29" s="26" t="str">
        <f aca="true">IF(Équipe!B31&lt;&gt;0,RAND(),"")</f>
        <v/>
      </c>
      <c r="AG29" s="26" t="str">
        <f aca="true">IF(Équipe!B31&lt;&gt;0,RANK(AF29,$AF$1:INDIRECT("$AF$"&amp;0+COUNTA(AE$1:AE$50)+1-COUNTBLANK(AE$1:AE$50))),"")</f>
        <v/>
      </c>
      <c r="AH29" s="26"/>
      <c r="AI29" s="26"/>
      <c r="AJ29" s="26" t="str">
        <f aca="false">IF(AND(Y31&lt;&gt;0,Y31&lt;&gt;""),Y31,"")</f>
        <v/>
      </c>
      <c r="AK29" s="26" t="str">
        <f aca="false">IF(AND(AA31&lt;&gt;0,AA31&lt;&gt;""),AA31,"")</f>
        <v/>
      </c>
      <c r="AL29" s="26" t="str">
        <f aca="true">IF(AND(AJ29&lt;&gt;"-",AJ29&lt;&gt;""),RAND(),"")</f>
        <v/>
      </c>
      <c r="AM29" s="26" t="str">
        <f aca="true">IF(AND(AJ29&lt;&gt;0,AJ29&lt;&gt;""),RANK(AL29,$AL$1:INDIRECT("$AL$"&amp;0+COUNTA(AJ$1:AJ$50)+1-COUNTBLANK(AJ$1:AJ$50))),"")</f>
        <v/>
      </c>
      <c r="AN29" s="26"/>
    </row>
    <row r="30" customFormat="false" ht="31.8" hidden="false" customHeight="true" outlineLevel="0" collapsed="false">
      <c r="D30" s="24"/>
      <c r="E30" s="24"/>
      <c r="F30" s="24"/>
      <c r="G30" s="24"/>
      <c r="H30" s="24"/>
      <c r="I30" s="24"/>
      <c r="J30" s="24"/>
      <c r="K30" s="24"/>
      <c r="M30" s="33" t="str">
        <f aca="false">IF(ROW(M30)&lt;=QUOTIENT(COUNTA($AJ$1:$AJ$50)-COUNTBLANK($AJ$1:$AJ$50),2)+MOD(COUNTA($AJ$1:$AJ$50)-COUNTBLANK($AJ$1:$AJ$50),2)+3,IF(ROW(M30)&lt;&gt;4,M29+2,1),"")</f>
        <v/>
      </c>
      <c r="N30" s="41" t="str">
        <f aca="false">_xlfn.IFNA(INDEX($AJ$1:$AJ$50,MATCH(M30,$AM$1:$AM$50,0),1),"")</f>
        <v/>
      </c>
      <c r="O30" s="41" t="str">
        <f aca="false">_xlfn.IFNA(INDEX($AK$1:$AK$50,MATCH(M30,$AM$1:$AM$50,0),1),"")</f>
        <v/>
      </c>
      <c r="P30" s="41" t="str">
        <f aca="false">_xlfn.IFNA(INDEX(Équipe!$B$3:$B$52,MATCH(N30,Équipe!$A$3:$A$52,0),1),"")</f>
        <v/>
      </c>
      <c r="Q30" s="41" t="str">
        <f aca="false">_xlfn.IFNA(INDEX(Équipe!$B$3:$B$52,MATCH(O30,Équipe!$A$3:$A$52,0),1),"")</f>
        <v/>
      </c>
      <c r="R30" s="41" t="str">
        <f aca="false">_xlfn.IFNA(INDEX($AJ$1:$AJ$50,MATCH(V30,$AM$1:$AM$50,0),1),"")</f>
        <v/>
      </c>
      <c r="S30" s="41" t="str">
        <f aca="false">_xlfn.IFNA(INDEX($AK$1:$AK$50,MATCH(V30,$AM$1:$AM$50,0),1),"")</f>
        <v/>
      </c>
      <c r="T30" s="41" t="str">
        <f aca="false">_xlfn.IFNA(INDEX(Équipe!$B$3:$B$52,MATCH(R30,Équipe!$A$3:$A$52,0),1),"")</f>
        <v/>
      </c>
      <c r="U30" s="41" t="str">
        <f aca="false">_xlfn.IFNA(INDEX(Équipe!$B$3:$B$52,MATCH(S30,Équipe!$A$3:$A$52,0),1),"")</f>
        <v/>
      </c>
      <c r="V30" s="33" t="str">
        <f aca="false">IF(ROW(V30)&lt;=QUOTIENT(COUNTA($AJ$1:$AJ$50)-COUNTBLANK($AJ$1:$AJ$50),2)+MOD(COUNTA($AJ$1:$AJ$50)-COUNTBLANK($AJ$1:$AJ$50),2)+3,M30+1,"")</f>
        <v/>
      </c>
      <c r="X30" s="1"/>
      <c r="Y30" s="40"/>
      <c r="Z30" s="40"/>
      <c r="AA30" s="40"/>
      <c r="AB30" s="40"/>
      <c r="AC30" s="1"/>
      <c r="AD30" s="26"/>
      <c r="AE30" s="26" t="str">
        <f aca="false">IF(Équipe!B32&lt;&gt;0,Équipe!A32,"")</f>
        <v/>
      </c>
      <c r="AF30" s="26" t="str">
        <f aca="true">IF(Équipe!B32&lt;&gt;0,RAND(),"")</f>
        <v/>
      </c>
      <c r="AG30" s="26" t="str">
        <f aca="true">IF(Équipe!B32&lt;&gt;0,RANK(AF30,$AF$1:INDIRECT("$AF$"&amp;0+COUNTA(AE$1:AE$50)+1-COUNTBLANK(AE$1:AE$50))),"")</f>
        <v/>
      </c>
      <c r="AH30" s="26"/>
      <c r="AI30" s="26"/>
      <c r="AJ30" s="26" t="str">
        <f aca="false">IF(AND(Y32&lt;&gt;0,Y32&lt;&gt;""),Y32,"")</f>
        <v/>
      </c>
      <c r="AK30" s="26" t="str">
        <f aca="false">IF(AND(AA32&lt;&gt;0,AA32&lt;&gt;""),AA32,"")</f>
        <v/>
      </c>
      <c r="AL30" s="26" t="str">
        <f aca="true">IF(AND(AJ30&lt;&gt;"-",AJ30&lt;&gt;""),RAND(),"")</f>
        <v/>
      </c>
      <c r="AM30" s="26" t="str">
        <f aca="true">IF(AND(AJ30&lt;&gt;0,AJ30&lt;&gt;""),RANK(AL30,$AL$1:INDIRECT("$AL$"&amp;0+COUNTA(AJ$1:AJ$50)+1-COUNTBLANK(AJ$1:AJ$50))),"")</f>
        <v/>
      </c>
      <c r="AN30" s="26"/>
    </row>
    <row r="31" customFormat="false" ht="31.8" hidden="false" customHeight="true" outlineLevel="0" collapsed="false">
      <c r="D31" s="24"/>
      <c r="E31" s="24"/>
      <c r="F31" s="24"/>
      <c r="G31" s="24"/>
      <c r="H31" s="24"/>
      <c r="I31" s="24"/>
      <c r="J31" s="24"/>
      <c r="K31" s="24"/>
      <c r="M31" s="33" t="str">
        <f aca="false">IF(ROW(M31)&lt;=QUOTIENT(COUNTA($AJ$1:$AJ$50)-COUNTBLANK($AJ$1:$AJ$50),2)+MOD(COUNTA($AJ$1:$AJ$50)-COUNTBLANK($AJ$1:$AJ$50),2)+3,IF(ROW(M31)&lt;&gt;4,M30+2,1),"")</f>
        <v/>
      </c>
      <c r="N31" s="41" t="str">
        <f aca="false">_xlfn.IFNA(INDEX($AJ$1:$AJ$50,MATCH(M31,$AM$1:$AM$50,0),1),"")</f>
        <v/>
      </c>
      <c r="O31" s="41" t="str">
        <f aca="false">_xlfn.IFNA(INDEX($AK$1:$AK$50,MATCH(M31,$AM$1:$AM$50,0),1),"")</f>
        <v/>
      </c>
      <c r="P31" s="41" t="str">
        <f aca="false">_xlfn.IFNA(INDEX(Équipe!$B$3:$B$52,MATCH(N31,Équipe!$A$3:$A$52,0),1),"")</f>
        <v/>
      </c>
      <c r="Q31" s="41" t="str">
        <f aca="false">_xlfn.IFNA(INDEX(Équipe!$B$3:$B$52,MATCH(O31,Équipe!$A$3:$A$52,0),1),"")</f>
        <v/>
      </c>
      <c r="R31" s="41" t="str">
        <f aca="false">_xlfn.IFNA(INDEX($AJ$1:$AJ$50,MATCH(V31,$AM$1:$AM$50,0),1),"")</f>
        <v/>
      </c>
      <c r="S31" s="41" t="str">
        <f aca="false">_xlfn.IFNA(INDEX($AK$1:$AK$50,MATCH(V31,$AM$1:$AM$50,0),1),"")</f>
        <v/>
      </c>
      <c r="T31" s="41" t="str">
        <f aca="false">_xlfn.IFNA(INDEX(Équipe!$B$3:$B$52,MATCH(R31,Équipe!$A$3:$A$52,0),1),"")</f>
        <v/>
      </c>
      <c r="U31" s="41" t="str">
        <f aca="false">_xlfn.IFNA(INDEX(Équipe!$B$3:$B$52,MATCH(S31,Équipe!$A$3:$A$52,0),1),"")</f>
        <v/>
      </c>
      <c r="V31" s="33" t="str">
        <f aca="false">IF(ROW(V31)&lt;=QUOTIENT(COUNTA($AJ$1:$AJ$50)-COUNTBLANK($AJ$1:$AJ$50),2)+MOD(COUNTA($AJ$1:$AJ$50)-COUNTBLANK($AJ$1:$AJ$50),2)+3,M31+1,"")</f>
        <v/>
      </c>
      <c r="X31" s="1"/>
      <c r="Y31" s="40"/>
      <c r="Z31" s="40"/>
      <c r="AA31" s="40"/>
      <c r="AB31" s="40"/>
      <c r="AC31" s="1"/>
      <c r="AD31" s="26"/>
      <c r="AE31" s="26" t="str">
        <f aca="false">IF(Équipe!B33&lt;&gt;0,Équipe!A33,"")</f>
        <v/>
      </c>
      <c r="AF31" s="26" t="str">
        <f aca="true">IF(Équipe!B33&lt;&gt;0,RAND(),"")</f>
        <v/>
      </c>
      <c r="AG31" s="26" t="str">
        <f aca="true">IF(Équipe!B33&lt;&gt;0,RANK(AF31,$AF$1:INDIRECT("$AF$"&amp;0+COUNTA(AE$1:AE$50)+1-COUNTBLANK(AE$1:AE$50))),"")</f>
        <v/>
      </c>
      <c r="AH31" s="26"/>
      <c r="AI31" s="26"/>
      <c r="AJ31" s="26" t="str">
        <f aca="false">IF(AND(Y33&lt;&gt;0,Y33&lt;&gt;""),Y33,"")</f>
        <v/>
      </c>
      <c r="AK31" s="26" t="str">
        <f aca="false">IF(AND(AA33&lt;&gt;0,AA33&lt;&gt;""),AA33,"")</f>
        <v/>
      </c>
      <c r="AL31" s="26" t="str">
        <f aca="true">IF(AND(AJ31&lt;&gt;"-",AJ31&lt;&gt;""),RAND(),"")</f>
        <v/>
      </c>
      <c r="AM31" s="26" t="str">
        <f aca="true">IF(AND(AJ31&lt;&gt;0,AJ31&lt;&gt;""),RANK(AL31,$AL$1:INDIRECT("$AL$"&amp;0+COUNTA(AJ$1:AJ$50)+1-COUNTBLANK(AJ$1:AJ$50))),"")</f>
        <v/>
      </c>
      <c r="AN31" s="26"/>
    </row>
    <row r="32" customFormat="false" ht="31.8" hidden="false" customHeight="true" outlineLevel="0" collapsed="false">
      <c r="D32" s="24"/>
      <c r="E32" s="24"/>
      <c r="F32" s="24"/>
      <c r="G32" s="24"/>
      <c r="H32" s="24"/>
      <c r="I32" s="24"/>
      <c r="J32" s="24"/>
      <c r="K32" s="24"/>
      <c r="M32" s="33" t="str">
        <f aca="false">IF(ROW(M32)&lt;=QUOTIENT(COUNTA($AJ$1:$AJ$50)-COUNTBLANK($AJ$1:$AJ$50),2)+MOD(COUNTA($AJ$1:$AJ$50)-COUNTBLANK($AJ$1:$AJ$50),2)+3,IF(ROW(M32)&lt;&gt;4,M31+2,1),"")</f>
        <v/>
      </c>
      <c r="N32" s="41" t="str">
        <f aca="false">_xlfn.IFNA(INDEX($AJ$1:$AJ$50,MATCH(M32,$AM$1:$AM$50,0),1),"")</f>
        <v/>
      </c>
      <c r="O32" s="41" t="str">
        <f aca="false">_xlfn.IFNA(INDEX($AK$1:$AK$50,MATCH(M32,$AM$1:$AM$50,0),1),"")</f>
        <v/>
      </c>
      <c r="P32" s="41" t="str">
        <f aca="false">_xlfn.IFNA(INDEX(Équipe!$B$3:$B$52,MATCH(N32,Équipe!$A$3:$A$52,0),1),"")</f>
        <v/>
      </c>
      <c r="Q32" s="41" t="str">
        <f aca="false">_xlfn.IFNA(INDEX(Équipe!$B$3:$B$52,MATCH(O32,Équipe!$A$3:$A$52,0),1),"")</f>
        <v/>
      </c>
      <c r="R32" s="41" t="str">
        <f aca="false">_xlfn.IFNA(INDEX($AJ$1:$AJ$50,MATCH(V32,$AM$1:$AM$50,0),1),"")</f>
        <v/>
      </c>
      <c r="S32" s="41" t="str">
        <f aca="false">_xlfn.IFNA(INDEX($AK$1:$AK$50,MATCH(V32,$AM$1:$AM$50,0),1),"")</f>
        <v/>
      </c>
      <c r="T32" s="41" t="str">
        <f aca="false">_xlfn.IFNA(INDEX(Équipe!$B$3:$B$52,MATCH(R32,Équipe!$A$3:$A$52,0),1),"")</f>
        <v/>
      </c>
      <c r="U32" s="41" t="str">
        <f aca="false">_xlfn.IFNA(INDEX(Équipe!$B$3:$B$52,MATCH(S32,Équipe!$A$3:$A$52,0),1),"")</f>
        <v/>
      </c>
      <c r="V32" s="33" t="str">
        <f aca="false">IF(ROW(V32)&lt;=QUOTIENT(COUNTA($AJ$1:$AJ$50)-COUNTBLANK($AJ$1:$AJ$50),2)+MOD(COUNTA($AJ$1:$AJ$50)-COUNTBLANK($AJ$1:$AJ$50),2)+3,M32+1,"")</f>
        <v/>
      </c>
      <c r="X32" s="1"/>
      <c r="Y32" s="40"/>
      <c r="Z32" s="40"/>
      <c r="AA32" s="40"/>
      <c r="AB32" s="40"/>
      <c r="AC32" s="1"/>
      <c r="AD32" s="26"/>
      <c r="AE32" s="26" t="str">
        <f aca="false">IF(Équipe!B34&lt;&gt;0,Équipe!A34,"")</f>
        <v/>
      </c>
      <c r="AF32" s="26" t="str">
        <f aca="true">IF(Équipe!B34&lt;&gt;0,RAND(),"")</f>
        <v/>
      </c>
      <c r="AG32" s="26" t="str">
        <f aca="true">IF(Équipe!B34&lt;&gt;0,RANK(AF32,$AF$1:INDIRECT("$AF$"&amp;0+COUNTA(AE$1:AE$50)+1-COUNTBLANK(AE$1:AE$50))),"")</f>
        <v/>
      </c>
      <c r="AH32" s="26"/>
      <c r="AI32" s="26"/>
      <c r="AJ32" s="26" t="str">
        <f aca="false">IF(AND(Y34&lt;&gt;0,Y34&lt;&gt;""),Y34,"")</f>
        <v/>
      </c>
      <c r="AK32" s="26" t="str">
        <f aca="false">IF(AND(AA34&lt;&gt;0,AA34&lt;&gt;""),AA34,"")</f>
        <v/>
      </c>
      <c r="AL32" s="26" t="str">
        <f aca="true">IF(AND(AJ32&lt;&gt;"-",AJ32&lt;&gt;""),RAND(),"")</f>
        <v/>
      </c>
      <c r="AM32" s="26" t="str">
        <f aca="true">IF(AND(AJ32&lt;&gt;0,AJ32&lt;&gt;""),RANK(AL32,$AL$1:INDIRECT("$AL$"&amp;0+COUNTA(AJ$1:AJ$50)+1-COUNTBLANK(AJ$1:AJ$50))),"")</f>
        <v/>
      </c>
      <c r="AN32" s="26"/>
    </row>
    <row r="33" customFormat="false" ht="31.8" hidden="false" customHeight="true" outlineLevel="0" collapsed="false">
      <c r="D33" s="24"/>
      <c r="E33" s="24"/>
      <c r="F33" s="24"/>
      <c r="G33" s="24"/>
      <c r="H33" s="24"/>
      <c r="I33" s="24"/>
      <c r="J33" s="24"/>
      <c r="K33" s="24"/>
      <c r="M33" s="33" t="str">
        <f aca="false">IF(ROW(M33)&lt;=QUOTIENT(COUNTA($AJ$1:$AJ$50)-COUNTBLANK($AJ$1:$AJ$50),2)+MOD(COUNTA($AJ$1:$AJ$50)-COUNTBLANK($AJ$1:$AJ$50),2)+3,IF(ROW(M33)&lt;&gt;4,M32+2,1),"")</f>
        <v/>
      </c>
      <c r="N33" s="41" t="str">
        <f aca="false">_xlfn.IFNA(INDEX($AJ$1:$AJ$50,MATCH(M33,$AM$1:$AM$50,0),1),"")</f>
        <v/>
      </c>
      <c r="O33" s="41" t="str">
        <f aca="false">_xlfn.IFNA(INDEX($AK$1:$AK$50,MATCH(M33,$AM$1:$AM$50,0),1),"")</f>
        <v/>
      </c>
      <c r="P33" s="41" t="str">
        <f aca="false">_xlfn.IFNA(INDEX(Équipe!$B$3:$B$52,MATCH(N33,Équipe!$A$3:$A$52,0),1),"")</f>
        <v/>
      </c>
      <c r="Q33" s="41" t="str">
        <f aca="false">_xlfn.IFNA(INDEX(Équipe!$B$3:$B$52,MATCH(O33,Équipe!$A$3:$A$52,0),1),"")</f>
        <v/>
      </c>
      <c r="R33" s="41" t="str">
        <f aca="false">_xlfn.IFNA(INDEX($AJ$1:$AJ$50,MATCH(V33,$AM$1:$AM$50,0),1),"")</f>
        <v/>
      </c>
      <c r="S33" s="41" t="str">
        <f aca="false">_xlfn.IFNA(INDEX($AK$1:$AK$50,MATCH(V33,$AM$1:$AM$50,0),1),"")</f>
        <v/>
      </c>
      <c r="T33" s="41" t="str">
        <f aca="false">_xlfn.IFNA(INDEX(Équipe!$B$3:$B$52,MATCH(R33,Équipe!$A$3:$A$52,0),1),"")</f>
        <v/>
      </c>
      <c r="U33" s="41" t="str">
        <f aca="false">_xlfn.IFNA(INDEX(Équipe!$B$3:$B$52,MATCH(S33,Équipe!$A$3:$A$52,0),1),"")</f>
        <v/>
      </c>
      <c r="V33" s="33" t="str">
        <f aca="false">IF(ROW(V33)&lt;=QUOTIENT(COUNTA($AJ$1:$AJ$50)-COUNTBLANK($AJ$1:$AJ$50),2)+MOD(COUNTA($AJ$1:$AJ$50)-COUNTBLANK($AJ$1:$AJ$50),2)+3,M33+1,"")</f>
        <v/>
      </c>
      <c r="X33" s="1"/>
      <c r="Y33" s="40"/>
      <c r="Z33" s="40"/>
      <c r="AA33" s="40"/>
      <c r="AB33" s="40"/>
      <c r="AC33" s="1"/>
      <c r="AD33" s="26"/>
      <c r="AE33" s="26" t="str">
        <f aca="false">IF(Équipe!B35&lt;&gt;0,Équipe!A35,"")</f>
        <v/>
      </c>
      <c r="AF33" s="26" t="str">
        <f aca="true">IF(Équipe!B35&lt;&gt;0,RAND(),"")</f>
        <v/>
      </c>
      <c r="AG33" s="26" t="str">
        <f aca="true">IF(Équipe!B35&lt;&gt;0,RANK(AF33,$AF$1:INDIRECT("$AF$"&amp;0+COUNTA(AE$1:AE$50)+1-COUNTBLANK(AE$1:AE$50))),"")</f>
        <v/>
      </c>
      <c r="AH33" s="26"/>
      <c r="AI33" s="26"/>
      <c r="AJ33" s="26" t="str">
        <f aca="false">IF(AND(Y35&lt;&gt;0,Y35&lt;&gt;""),Y35,"")</f>
        <v/>
      </c>
      <c r="AK33" s="26" t="str">
        <f aca="false">IF(AND(AA35&lt;&gt;0,AA35&lt;&gt;""),AA35,"")</f>
        <v/>
      </c>
      <c r="AL33" s="26" t="str">
        <f aca="true">IF(AND(AJ33&lt;&gt;"-",AJ33&lt;&gt;""),RAND(),"")</f>
        <v/>
      </c>
      <c r="AM33" s="26" t="str">
        <f aca="true">IF(AND(AJ33&lt;&gt;0,AJ33&lt;&gt;""),RANK(AL33,$AL$1:INDIRECT("$AL$"&amp;0+COUNTA(AJ$1:AJ$50)+1-COUNTBLANK(AJ$1:AJ$50))),"")</f>
        <v/>
      </c>
      <c r="AN33" s="26"/>
    </row>
    <row r="34" customFormat="false" ht="31.8" hidden="false" customHeight="true" outlineLevel="0" collapsed="false">
      <c r="D34" s="24"/>
      <c r="E34" s="24"/>
      <c r="F34" s="24"/>
      <c r="G34" s="24"/>
      <c r="H34" s="24"/>
      <c r="I34" s="24"/>
      <c r="J34" s="24"/>
      <c r="K34" s="24"/>
      <c r="M34" s="33" t="str">
        <f aca="false">IF(ROW(M34)&lt;=QUOTIENT(COUNTA($AJ$1:$AJ$50)-COUNTBLANK($AJ$1:$AJ$50),2)+MOD(COUNTA($AJ$1:$AJ$50)-COUNTBLANK($AJ$1:$AJ$50),2)+3,IF(ROW(M34)&lt;&gt;4,M33+2,1),"")</f>
        <v/>
      </c>
      <c r="N34" s="41" t="str">
        <f aca="false">_xlfn.IFNA(INDEX($AJ$1:$AJ$50,MATCH(M34,$AM$1:$AM$50,0),1),"")</f>
        <v/>
      </c>
      <c r="O34" s="41" t="str">
        <f aca="false">_xlfn.IFNA(INDEX($AK$1:$AK$50,MATCH(M34,$AM$1:$AM$50,0),1),"")</f>
        <v/>
      </c>
      <c r="P34" s="41" t="str">
        <f aca="false">_xlfn.IFNA(INDEX(Équipe!$B$3:$B$52,MATCH(N34,Équipe!$A$3:$A$52,0),1),"")</f>
        <v/>
      </c>
      <c r="Q34" s="41" t="str">
        <f aca="false">_xlfn.IFNA(INDEX(Équipe!$B$3:$B$52,MATCH(O34,Équipe!$A$3:$A$52,0),1),"")</f>
        <v/>
      </c>
      <c r="R34" s="41" t="str">
        <f aca="false">_xlfn.IFNA(INDEX($AJ$1:$AJ$50,MATCH(V34,$AM$1:$AM$50,0),1),"")</f>
        <v/>
      </c>
      <c r="S34" s="41" t="str">
        <f aca="false">_xlfn.IFNA(INDEX($AK$1:$AK$50,MATCH(V34,$AM$1:$AM$50,0),1),"")</f>
        <v/>
      </c>
      <c r="T34" s="41" t="str">
        <f aca="false">_xlfn.IFNA(INDEX(Équipe!$B$3:$B$52,MATCH(R34,Équipe!$A$3:$A$52,0),1),"")</f>
        <v/>
      </c>
      <c r="U34" s="41" t="str">
        <f aca="false">_xlfn.IFNA(INDEX(Équipe!$B$3:$B$52,MATCH(S34,Équipe!$A$3:$A$52,0),1),"")</f>
        <v/>
      </c>
      <c r="V34" s="33" t="str">
        <f aca="false">IF(ROW(V34)&lt;=QUOTIENT(COUNTA($AJ$1:$AJ$50)-COUNTBLANK($AJ$1:$AJ$50),2)+MOD(COUNTA($AJ$1:$AJ$50)-COUNTBLANK($AJ$1:$AJ$50),2)+3,M34+1,"")</f>
        <v/>
      </c>
      <c r="X34" s="1"/>
      <c r="Y34" s="40"/>
      <c r="Z34" s="40"/>
      <c r="AA34" s="40"/>
      <c r="AB34" s="40"/>
      <c r="AC34" s="1"/>
      <c r="AD34" s="26"/>
      <c r="AE34" s="26" t="str">
        <f aca="false">IF(Équipe!B36&lt;&gt;0,Équipe!A36,"")</f>
        <v/>
      </c>
      <c r="AF34" s="26" t="str">
        <f aca="true">IF(Équipe!B36&lt;&gt;0,RAND(),"")</f>
        <v/>
      </c>
      <c r="AG34" s="26" t="str">
        <f aca="true">IF(Équipe!B36&lt;&gt;0,RANK(AF34,$AF$1:INDIRECT("$AF$"&amp;0+COUNTA(AE$1:AE$50)+1-COUNTBLANK(AE$1:AE$50))),"")</f>
        <v/>
      </c>
      <c r="AH34" s="26"/>
      <c r="AI34" s="26"/>
      <c r="AJ34" s="26" t="str">
        <f aca="false">IF(AND(Y36&lt;&gt;0,Y36&lt;&gt;""),Y36,"")</f>
        <v/>
      </c>
      <c r="AK34" s="26" t="str">
        <f aca="false">IF(AND(AA36&lt;&gt;0,AA36&lt;&gt;""),AA36,"")</f>
        <v/>
      </c>
      <c r="AL34" s="26" t="str">
        <f aca="true">IF(AND(AJ34&lt;&gt;"-",AJ34&lt;&gt;""),RAND(),"")</f>
        <v/>
      </c>
      <c r="AM34" s="26" t="str">
        <f aca="true">IF(AND(AJ34&lt;&gt;0,AJ34&lt;&gt;""),RANK(AL34,$AL$1:INDIRECT("$AL$"&amp;0+COUNTA(AJ$1:AJ$50)+1-COUNTBLANK(AJ$1:AJ$50))),"")</f>
        <v/>
      </c>
      <c r="AN34" s="26"/>
    </row>
    <row r="35" customFormat="false" ht="31.8" hidden="false" customHeight="true" outlineLevel="0" collapsed="false">
      <c r="D35" s="24"/>
      <c r="E35" s="24"/>
      <c r="F35" s="24"/>
      <c r="G35" s="24"/>
      <c r="H35" s="24"/>
      <c r="I35" s="24"/>
      <c r="J35" s="24"/>
      <c r="K35" s="24"/>
      <c r="M35" s="33" t="str">
        <f aca="false">IF(ROW(M35)&lt;=QUOTIENT(COUNTA($AJ$1:$AJ$50)-COUNTBLANK($AJ$1:$AJ$50),2)+MOD(COUNTA($AJ$1:$AJ$50)-COUNTBLANK($AJ$1:$AJ$50),2)+3,IF(ROW(M35)&lt;&gt;4,M34+2,1),"")</f>
        <v/>
      </c>
      <c r="N35" s="41" t="str">
        <f aca="false">_xlfn.IFNA(INDEX($AJ$1:$AJ$50,MATCH(M35,$AM$1:$AM$50,0),1),"")</f>
        <v/>
      </c>
      <c r="O35" s="41" t="str">
        <f aca="false">_xlfn.IFNA(INDEX($AK$1:$AK$50,MATCH(M35,$AM$1:$AM$50,0),1),"")</f>
        <v/>
      </c>
      <c r="P35" s="41" t="str">
        <f aca="false">_xlfn.IFNA(INDEX(Équipe!$B$3:$B$52,MATCH(N35,Équipe!$A$3:$A$52,0),1),"")</f>
        <v/>
      </c>
      <c r="Q35" s="41" t="str">
        <f aca="false">_xlfn.IFNA(INDEX(Équipe!$B$3:$B$52,MATCH(O35,Équipe!$A$3:$A$52,0),1),"")</f>
        <v/>
      </c>
      <c r="R35" s="41" t="str">
        <f aca="false">_xlfn.IFNA(INDEX($AJ$1:$AJ$50,MATCH(V35,$AM$1:$AM$50,0),1),"")</f>
        <v/>
      </c>
      <c r="S35" s="41" t="str">
        <f aca="false">_xlfn.IFNA(INDEX($AK$1:$AK$50,MATCH(V35,$AM$1:$AM$50,0),1),"")</f>
        <v/>
      </c>
      <c r="T35" s="41" t="str">
        <f aca="false">_xlfn.IFNA(INDEX(Équipe!$B$3:$B$52,MATCH(R35,Équipe!$A$3:$A$52,0),1),"")</f>
        <v/>
      </c>
      <c r="U35" s="41" t="str">
        <f aca="false">_xlfn.IFNA(INDEX(Équipe!$B$3:$B$52,MATCH(S35,Équipe!$A$3:$A$52,0),1),"")</f>
        <v/>
      </c>
      <c r="V35" s="33" t="str">
        <f aca="false">IF(ROW(V35)&lt;=QUOTIENT(COUNTA($AJ$1:$AJ$50)-COUNTBLANK($AJ$1:$AJ$50),2)+MOD(COUNTA($AJ$1:$AJ$50)-COUNTBLANK($AJ$1:$AJ$50),2)+3,M35+1,"")</f>
        <v/>
      </c>
      <c r="X35" s="1"/>
      <c r="Y35" s="40"/>
      <c r="Z35" s="40"/>
      <c r="AA35" s="40"/>
      <c r="AB35" s="40"/>
      <c r="AC35" s="1"/>
      <c r="AD35" s="26"/>
      <c r="AE35" s="26" t="str">
        <f aca="false">IF(Équipe!B37&lt;&gt;0,Équipe!A37,"")</f>
        <v/>
      </c>
      <c r="AF35" s="26" t="str">
        <f aca="true">IF(Équipe!B37&lt;&gt;0,RAND(),"")</f>
        <v/>
      </c>
      <c r="AG35" s="26" t="str">
        <f aca="true">IF(Équipe!B37&lt;&gt;0,RANK(AF35,$AF$1:INDIRECT("$AF$"&amp;0+COUNTA(AE$1:AE$50)+1-COUNTBLANK(AE$1:AE$50))),"")</f>
        <v/>
      </c>
      <c r="AH35" s="26"/>
      <c r="AI35" s="26"/>
      <c r="AJ35" s="26" t="str">
        <f aca="false">IF(AND(Y37&lt;&gt;0,Y37&lt;&gt;""),Y37,"")</f>
        <v/>
      </c>
      <c r="AK35" s="26" t="str">
        <f aca="false">IF(AND(AA37&lt;&gt;0,AA37&lt;&gt;""),AA37,"")</f>
        <v/>
      </c>
      <c r="AL35" s="26" t="str">
        <f aca="true">IF(AND(AJ35&lt;&gt;"-",AJ35&lt;&gt;""),RAND(),"")</f>
        <v/>
      </c>
      <c r="AM35" s="26" t="str">
        <f aca="true">IF(AND(AJ35&lt;&gt;0,AJ35&lt;&gt;""),RANK(AL35,$AL$1:INDIRECT("$AL$"&amp;0+COUNTA(AJ$1:AJ$50)+1-COUNTBLANK(AJ$1:AJ$50))),"")</f>
        <v/>
      </c>
      <c r="AN35" s="26"/>
    </row>
    <row r="36" customFormat="false" ht="31.8" hidden="false" customHeight="true" outlineLevel="0" collapsed="false">
      <c r="D36" s="24"/>
      <c r="E36" s="24"/>
      <c r="F36" s="24"/>
      <c r="G36" s="24"/>
      <c r="H36" s="24"/>
      <c r="I36" s="24"/>
      <c r="J36" s="24"/>
      <c r="K36" s="24"/>
      <c r="M36" s="33" t="str">
        <f aca="false">IF(ROW(M36)&lt;=QUOTIENT(COUNTA($AJ$1:$AJ$50)-COUNTBLANK($AJ$1:$AJ$50),2)+MOD(COUNTA($AJ$1:$AJ$50)-COUNTBLANK($AJ$1:$AJ$50),2)+3,IF(ROW(M36)&lt;&gt;4,M35+2,1),"")</f>
        <v/>
      </c>
      <c r="N36" s="41" t="str">
        <f aca="false">_xlfn.IFNA(INDEX($AJ$1:$AJ$50,MATCH(M36,$AM$1:$AM$50,0),1),"")</f>
        <v/>
      </c>
      <c r="O36" s="41" t="str">
        <f aca="false">_xlfn.IFNA(INDEX($AK$1:$AK$50,MATCH(M36,$AM$1:$AM$50,0),1),"")</f>
        <v/>
      </c>
      <c r="P36" s="41" t="str">
        <f aca="false">_xlfn.IFNA(INDEX(Équipe!$B$3:$B$52,MATCH(N36,Équipe!$A$3:$A$52,0),1),"")</f>
        <v/>
      </c>
      <c r="Q36" s="41" t="str">
        <f aca="false">_xlfn.IFNA(INDEX(Équipe!$B$3:$B$52,MATCH(O36,Équipe!$A$3:$A$52,0),1),"")</f>
        <v/>
      </c>
      <c r="R36" s="41" t="str">
        <f aca="false">_xlfn.IFNA(INDEX($AJ$1:$AJ$50,MATCH(V36,$AM$1:$AM$50,0),1),"")</f>
        <v/>
      </c>
      <c r="S36" s="41" t="str">
        <f aca="false">_xlfn.IFNA(INDEX($AK$1:$AK$50,MATCH(V36,$AM$1:$AM$50,0),1),"")</f>
        <v/>
      </c>
      <c r="T36" s="41" t="str">
        <f aca="false">_xlfn.IFNA(INDEX(Équipe!$B$3:$B$52,MATCH(R36,Équipe!$A$3:$A$52,0),1),"")</f>
        <v/>
      </c>
      <c r="U36" s="41" t="str">
        <f aca="false">_xlfn.IFNA(INDEX(Équipe!$B$3:$B$52,MATCH(S36,Équipe!$A$3:$A$52,0),1),"")</f>
        <v/>
      </c>
      <c r="V36" s="33" t="str">
        <f aca="false">IF(ROW(V36)&lt;=QUOTIENT(COUNTA($AJ$1:$AJ$50)-COUNTBLANK($AJ$1:$AJ$50),2)+MOD(COUNTA($AJ$1:$AJ$50)-COUNTBLANK($AJ$1:$AJ$50),2)+3,M36+1,"")</f>
        <v/>
      </c>
      <c r="X36" s="1"/>
      <c r="Y36" s="40"/>
      <c r="Z36" s="40"/>
      <c r="AA36" s="40"/>
      <c r="AB36" s="40"/>
      <c r="AC36" s="1"/>
      <c r="AD36" s="26"/>
      <c r="AE36" s="26" t="str">
        <f aca="false">IF(Équipe!B38&lt;&gt;0,Équipe!A38,"")</f>
        <v/>
      </c>
      <c r="AF36" s="26" t="str">
        <f aca="true">IF(Équipe!B38&lt;&gt;0,RAND(),"")</f>
        <v/>
      </c>
      <c r="AG36" s="26" t="str">
        <f aca="true">IF(Équipe!B38&lt;&gt;0,RANK(AF36,$AF$1:INDIRECT("$AF$"&amp;0+COUNTA(AE$1:AE$50)+1-COUNTBLANK(AE$1:AE$50))),"")</f>
        <v/>
      </c>
      <c r="AH36" s="26"/>
      <c r="AI36" s="26"/>
      <c r="AJ36" s="26" t="str">
        <f aca="false">IF(AND(Y38&lt;&gt;0,Y38&lt;&gt;""),Y38,"")</f>
        <v/>
      </c>
      <c r="AK36" s="26" t="str">
        <f aca="false">IF(AND(AA38&lt;&gt;0,AA38&lt;&gt;""),AA38,"")</f>
        <v/>
      </c>
      <c r="AL36" s="26" t="str">
        <f aca="true">IF(AND(AJ36&lt;&gt;"-",AJ36&lt;&gt;""),RAND(),"")</f>
        <v/>
      </c>
      <c r="AM36" s="26" t="str">
        <f aca="true">IF(AND(AJ36&lt;&gt;0,AJ36&lt;&gt;""),RANK(AL36,$AL$1:INDIRECT("$AL$"&amp;0+COUNTA(AJ$1:AJ$50)+1-COUNTBLANK(AJ$1:AJ$50))),"")</f>
        <v/>
      </c>
      <c r="AN36" s="26"/>
    </row>
    <row r="37" customFormat="false" ht="31.8" hidden="false" customHeight="true" outlineLevel="0" collapsed="false">
      <c r="D37" s="24"/>
      <c r="E37" s="24"/>
      <c r="F37" s="24"/>
      <c r="G37" s="24"/>
      <c r="H37" s="24"/>
      <c r="I37" s="24"/>
      <c r="J37" s="24"/>
      <c r="K37" s="24"/>
      <c r="M37" s="33" t="str">
        <f aca="false">IF(ROW(M37)&lt;=QUOTIENT(COUNTA($AJ$1:$AJ$50)-COUNTBLANK($AJ$1:$AJ$50),2)+MOD(COUNTA($AJ$1:$AJ$50)-COUNTBLANK($AJ$1:$AJ$50),2)+3,IF(ROW(M37)&lt;&gt;4,M36+2,1),"")</f>
        <v/>
      </c>
      <c r="N37" s="41" t="str">
        <f aca="false">_xlfn.IFNA(INDEX($AJ$1:$AJ$50,MATCH(M37,$AM$1:$AM$50,0),1),"")</f>
        <v/>
      </c>
      <c r="O37" s="41" t="str">
        <f aca="false">_xlfn.IFNA(INDEX($AK$1:$AK$50,MATCH(M37,$AM$1:$AM$50,0),1),"")</f>
        <v/>
      </c>
      <c r="P37" s="41" t="str">
        <f aca="false">_xlfn.IFNA(INDEX(Équipe!$B$3:$B$52,MATCH(N37,Équipe!$A$3:$A$52,0),1),"")</f>
        <v/>
      </c>
      <c r="Q37" s="41" t="str">
        <f aca="false">_xlfn.IFNA(INDEX(Équipe!$B$3:$B$52,MATCH(O37,Équipe!$A$3:$A$52,0),1),"")</f>
        <v/>
      </c>
      <c r="R37" s="41" t="str">
        <f aca="false">_xlfn.IFNA(INDEX($AJ$1:$AJ$50,MATCH(V37,$AM$1:$AM$50,0),1),"")</f>
        <v/>
      </c>
      <c r="S37" s="41" t="str">
        <f aca="false">_xlfn.IFNA(INDEX($AK$1:$AK$50,MATCH(V37,$AM$1:$AM$50,0),1),"")</f>
        <v/>
      </c>
      <c r="T37" s="41" t="str">
        <f aca="false">_xlfn.IFNA(INDEX(Équipe!$B$3:$B$52,MATCH(R37,Équipe!$A$3:$A$52,0),1),"")</f>
        <v/>
      </c>
      <c r="U37" s="41" t="str">
        <f aca="false">_xlfn.IFNA(INDEX(Équipe!$B$3:$B$52,MATCH(S37,Équipe!$A$3:$A$52,0),1),"")</f>
        <v/>
      </c>
      <c r="V37" s="33" t="str">
        <f aca="false">IF(ROW(V37)&lt;=QUOTIENT(COUNTA($AJ$1:$AJ$50)-COUNTBLANK($AJ$1:$AJ$50),2)+MOD(COUNTA($AJ$1:$AJ$50)-COUNTBLANK($AJ$1:$AJ$50),2)+3,M37+1,"")</f>
        <v/>
      </c>
      <c r="X37" s="1"/>
      <c r="Y37" s="40"/>
      <c r="Z37" s="40"/>
      <c r="AA37" s="40"/>
      <c r="AB37" s="40"/>
      <c r="AC37" s="1"/>
      <c r="AD37" s="26"/>
      <c r="AE37" s="26" t="str">
        <f aca="false">IF(Équipe!B39&lt;&gt;0,Équipe!A39,"")</f>
        <v/>
      </c>
      <c r="AF37" s="26" t="str">
        <f aca="true">IF(Équipe!B39&lt;&gt;0,RAND(),"")</f>
        <v/>
      </c>
      <c r="AG37" s="26" t="str">
        <f aca="true">IF(Équipe!B39&lt;&gt;0,RANK(AF37,$AF$1:INDIRECT("$AF$"&amp;0+COUNTA(AE$1:AE$50)+1-COUNTBLANK(AE$1:AE$50))),"")</f>
        <v/>
      </c>
      <c r="AH37" s="26"/>
      <c r="AI37" s="26"/>
      <c r="AJ37" s="26" t="str">
        <f aca="false">IF(AND(Y39&lt;&gt;0,Y39&lt;&gt;""),Y39,"")</f>
        <v/>
      </c>
      <c r="AK37" s="26" t="str">
        <f aca="false">IF(AND(AA39&lt;&gt;0,AA39&lt;&gt;""),AA39,"")</f>
        <v/>
      </c>
      <c r="AL37" s="26" t="str">
        <f aca="true">IF(AND(AJ37&lt;&gt;"-",AJ37&lt;&gt;""),RAND(),"")</f>
        <v/>
      </c>
      <c r="AM37" s="26" t="str">
        <f aca="true">IF(AND(AJ37&lt;&gt;0,AJ37&lt;&gt;""),RANK(AL37,$AL$1:INDIRECT("$AL$"&amp;0+COUNTA(AJ$1:AJ$50)+1-COUNTBLANK(AJ$1:AJ$50))),"")</f>
        <v/>
      </c>
      <c r="AN37" s="26"/>
    </row>
    <row r="38" customFormat="false" ht="31.8" hidden="false" customHeight="true" outlineLevel="0" collapsed="false">
      <c r="D38" s="24"/>
      <c r="E38" s="24"/>
      <c r="F38" s="24"/>
      <c r="G38" s="24"/>
      <c r="H38" s="24"/>
      <c r="I38" s="24"/>
      <c r="J38" s="24"/>
      <c r="K38" s="24"/>
      <c r="M38" s="33" t="str">
        <f aca="false">IF(ROW(M38)&lt;=QUOTIENT(COUNTA($AJ$1:$AJ$50)-COUNTBLANK($AJ$1:$AJ$50),2)+MOD(COUNTA($AJ$1:$AJ$50)-COUNTBLANK($AJ$1:$AJ$50),2)+3,IF(ROW(M38)&lt;&gt;4,M37+2,1),"")</f>
        <v/>
      </c>
      <c r="N38" s="41" t="str">
        <f aca="false">_xlfn.IFNA(INDEX($AJ$1:$AJ$50,MATCH(M38,$AM$1:$AM$50,0),1),"")</f>
        <v/>
      </c>
      <c r="O38" s="41" t="str">
        <f aca="false">_xlfn.IFNA(INDEX($AK$1:$AK$50,MATCH(M38,$AM$1:$AM$50,0),1),"")</f>
        <v/>
      </c>
      <c r="P38" s="41" t="str">
        <f aca="false">_xlfn.IFNA(INDEX(Équipe!$B$3:$B$52,MATCH(N38,Équipe!$A$3:$A$52,0),1),"")</f>
        <v/>
      </c>
      <c r="Q38" s="41" t="str">
        <f aca="false">_xlfn.IFNA(INDEX(Équipe!$B$3:$B$52,MATCH(O38,Équipe!$A$3:$A$52,0),1),"")</f>
        <v/>
      </c>
      <c r="R38" s="41" t="str">
        <f aca="false">_xlfn.IFNA(INDEX($AJ$1:$AJ$50,MATCH(V38,$AM$1:$AM$50,0),1),"")</f>
        <v/>
      </c>
      <c r="S38" s="41" t="str">
        <f aca="false">_xlfn.IFNA(INDEX($AK$1:$AK$50,MATCH(V38,$AM$1:$AM$50,0),1),"")</f>
        <v/>
      </c>
      <c r="T38" s="41" t="str">
        <f aca="false">_xlfn.IFNA(INDEX(Équipe!$B$3:$B$52,MATCH(R38,Équipe!$A$3:$A$52,0),1),"")</f>
        <v/>
      </c>
      <c r="U38" s="41" t="str">
        <f aca="false">_xlfn.IFNA(INDEX(Équipe!$B$3:$B$52,MATCH(S38,Équipe!$A$3:$A$52,0),1),"")</f>
        <v/>
      </c>
      <c r="V38" s="33" t="str">
        <f aca="false">IF(ROW(V38)&lt;=QUOTIENT(COUNTA($AJ$1:$AJ$50)-COUNTBLANK($AJ$1:$AJ$50),2)+MOD(COUNTA($AJ$1:$AJ$50)-COUNTBLANK($AJ$1:$AJ$50),2)+3,M38+1,"")</f>
        <v/>
      </c>
      <c r="X38" s="1"/>
      <c r="Y38" s="40"/>
      <c r="Z38" s="40"/>
      <c r="AA38" s="40"/>
      <c r="AB38" s="40"/>
      <c r="AC38" s="1"/>
      <c r="AD38" s="26"/>
      <c r="AE38" s="26" t="str">
        <f aca="false">IF(Équipe!B40&lt;&gt;0,Équipe!A40,"")</f>
        <v/>
      </c>
      <c r="AF38" s="26" t="str">
        <f aca="true">IF(Équipe!B40&lt;&gt;0,RAND(),"")</f>
        <v/>
      </c>
      <c r="AG38" s="26" t="str">
        <f aca="true">IF(Équipe!B40&lt;&gt;0,RANK(AF38,$AF$1:INDIRECT("$AF$"&amp;0+COUNTA(AE$1:AE$50)+1-COUNTBLANK(AE$1:AE$50))),"")</f>
        <v/>
      </c>
      <c r="AH38" s="26"/>
      <c r="AI38" s="26"/>
      <c r="AJ38" s="26" t="str">
        <f aca="false">IF(AND(Y40&lt;&gt;0,Y40&lt;&gt;""),Y40,"")</f>
        <v/>
      </c>
      <c r="AK38" s="26" t="str">
        <f aca="false">IF(AND(AA40&lt;&gt;0,AA40&lt;&gt;""),AA40,"")</f>
        <v/>
      </c>
      <c r="AL38" s="26" t="str">
        <f aca="true">IF(AND(AJ38&lt;&gt;"-",AJ38&lt;&gt;""),RAND(),"")</f>
        <v/>
      </c>
      <c r="AM38" s="26" t="str">
        <f aca="true">IF(AND(AJ38&lt;&gt;0,AJ38&lt;&gt;""),RANK(AL38,$AL$1:INDIRECT("$AL$"&amp;0+COUNTA(AJ$1:AJ$50)+1-COUNTBLANK(AJ$1:AJ$50))),"")</f>
        <v/>
      </c>
      <c r="AN38" s="26"/>
    </row>
    <row r="39" customFormat="false" ht="31.8" hidden="false" customHeight="true" outlineLevel="0" collapsed="false">
      <c r="D39" s="24"/>
      <c r="E39" s="24"/>
      <c r="F39" s="24"/>
      <c r="G39" s="24"/>
      <c r="H39" s="24"/>
      <c r="I39" s="24"/>
      <c r="J39" s="24"/>
      <c r="K39" s="24"/>
      <c r="M39" s="33" t="str">
        <f aca="false">IF(ROW(M39)&lt;=QUOTIENT(COUNTA($AJ$1:$AJ$50)-COUNTBLANK($AJ$1:$AJ$50),2)+MOD(COUNTA($AJ$1:$AJ$50)-COUNTBLANK($AJ$1:$AJ$50),2)+3,IF(ROW(M39)&lt;&gt;4,M38+2,1),"")</f>
        <v/>
      </c>
      <c r="N39" s="41" t="str">
        <f aca="false">_xlfn.IFNA(INDEX($AJ$1:$AJ$50,MATCH(M39,$AM$1:$AM$50,0),1),"")</f>
        <v/>
      </c>
      <c r="O39" s="41" t="str">
        <f aca="false">_xlfn.IFNA(INDEX($AK$1:$AK$50,MATCH(M39,$AM$1:$AM$50,0),1),"")</f>
        <v/>
      </c>
      <c r="P39" s="41" t="str">
        <f aca="false">_xlfn.IFNA(INDEX(Équipe!$B$3:$B$52,MATCH(N39,Équipe!$A$3:$A$52,0),1),"")</f>
        <v/>
      </c>
      <c r="Q39" s="41" t="str">
        <f aca="false">_xlfn.IFNA(INDEX(Équipe!$B$3:$B$52,MATCH(O39,Équipe!$A$3:$A$52,0),1),"")</f>
        <v/>
      </c>
      <c r="R39" s="41" t="str">
        <f aca="false">_xlfn.IFNA(INDEX($AJ$1:$AJ$50,MATCH(V39,$AM$1:$AM$50,0),1),"")</f>
        <v/>
      </c>
      <c r="S39" s="41" t="str">
        <f aca="false">_xlfn.IFNA(INDEX($AK$1:$AK$50,MATCH(V39,$AM$1:$AM$50,0),1),"")</f>
        <v/>
      </c>
      <c r="T39" s="41" t="str">
        <f aca="false">_xlfn.IFNA(INDEX(Équipe!$B$3:$B$52,MATCH(R39,Équipe!$A$3:$A$52,0),1),"")</f>
        <v/>
      </c>
      <c r="U39" s="41" t="str">
        <f aca="false">_xlfn.IFNA(INDEX(Équipe!$B$3:$B$52,MATCH(S39,Équipe!$A$3:$A$52,0),1),"")</f>
        <v/>
      </c>
      <c r="V39" s="33" t="str">
        <f aca="false">IF(ROW(V39)&lt;=QUOTIENT(COUNTA($AJ$1:$AJ$50)-COUNTBLANK($AJ$1:$AJ$50),2)+MOD(COUNTA($AJ$1:$AJ$50)-COUNTBLANK($AJ$1:$AJ$50),2)+3,M39+1,"")</f>
        <v/>
      </c>
      <c r="X39" s="1"/>
      <c r="Y39" s="40"/>
      <c r="Z39" s="40"/>
      <c r="AA39" s="40"/>
      <c r="AB39" s="40"/>
      <c r="AC39" s="1"/>
      <c r="AD39" s="26"/>
      <c r="AE39" s="26" t="str">
        <f aca="false">IF(Équipe!B41&lt;&gt;0,Équipe!A41,"")</f>
        <v/>
      </c>
      <c r="AF39" s="26" t="str">
        <f aca="true">IF(Équipe!B41&lt;&gt;0,RAND(),"")</f>
        <v/>
      </c>
      <c r="AG39" s="26" t="str">
        <f aca="true">IF(Équipe!B41&lt;&gt;0,RANK(AF39,$AF$1:INDIRECT("$AF$"&amp;0+COUNTA(AE$1:AE$50)+1-COUNTBLANK(AE$1:AE$50))),"")</f>
        <v/>
      </c>
      <c r="AH39" s="26"/>
      <c r="AI39" s="26"/>
      <c r="AJ39" s="26" t="str">
        <f aca="false">IF(AND(Y41&lt;&gt;0,Y41&lt;&gt;""),Y41,"")</f>
        <v/>
      </c>
      <c r="AK39" s="26" t="str">
        <f aca="false">IF(AND(AA41&lt;&gt;0,AA41&lt;&gt;""),AA41,"")</f>
        <v/>
      </c>
      <c r="AL39" s="26" t="str">
        <f aca="true">IF(AND(AJ39&lt;&gt;"-",AJ39&lt;&gt;""),RAND(),"")</f>
        <v/>
      </c>
      <c r="AM39" s="26" t="str">
        <f aca="true">IF(AND(AJ39&lt;&gt;0,AJ39&lt;&gt;""),RANK(AL39,$AL$1:INDIRECT("$AL$"&amp;0+COUNTA(AJ$1:AJ$50)+1-COUNTBLANK(AJ$1:AJ$50))),"")</f>
        <v/>
      </c>
      <c r="AN39" s="26"/>
    </row>
    <row r="40" customFormat="false" ht="31.8" hidden="false" customHeight="true" outlineLevel="0" collapsed="false">
      <c r="D40" s="24"/>
      <c r="E40" s="24"/>
      <c r="F40" s="24"/>
      <c r="G40" s="24"/>
      <c r="H40" s="24"/>
      <c r="I40" s="24"/>
      <c r="J40" s="24"/>
      <c r="K40" s="24"/>
      <c r="M40" s="33" t="str">
        <f aca="false">IF(ROW(M40)&lt;=QUOTIENT(COUNTA($AJ$1:$AJ$50)-COUNTBLANK($AJ$1:$AJ$50),2)+MOD(COUNTA($AJ$1:$AJ$50)-COUNTBLANK($AJ$1:$AJ$50),2)+3,IF(ROW(M40)&lt;&gt;4,M39+2,1),"")</f>
        <v/>
      </c>
      <c r="N40" s="41" t="str">
        <f aca="false">_xlfn.IFNA(INDEX($AJ$1:$AJ$50,MATCH(M40,$AM$1:$AM$50,0),1),"")</f>
        <v/>
      </c>
      <c r="O40" s="41" t="str">
        <f aca="false">_xlfn.IFNA(INDEX($AK$1:$AK$50,MATCH(M40,$AM$1:$AM$50,0),1),"")</f>
        <v/>
      </c>
      <c r="P40" s="41" t="str">
        <f aca="false">_xlfn.IFNA(INDEX(Équipe!$B$3:$B$52,MATCH(N40,Équipe!$A$3:$A$52,0),1),"")</f>
        <v/>
      </c>
      <c r="Q40" s="41" t="str">
        <f aca="false">_xlfn.IFNA(INDEX(Équipe!$B$3:$B$52,MATCH(O40,Équipe!$A$3:$A$52,0),1),"")</f>
        <v/>
      </c>
      <c r="R40" s="41" t="str">
        <f aca="false">_xlfn.IFNA(INDEX($AJ$1:$AJ$50,MATCH(V40,$AM$1:$AM$50,0),1),"")</f>
        <v/>
      </c>
      <c r="S40" s="41" t="str">
        <f aca="false">_xlfn.IFNA(INDEX($AK$1:$AK$50,MATCH(V40,$AM$1:$AM$50,0),1),"")</f>
        <v/>
      </c>
      <c r="T40" s="41" t="str">
        <f aca="false">_xlfn.IFNA(INDEX(Équipe!$B$3:$B$52,MATCH(R40,Équipe!$A$3:$A$52,0),1),"")</f>
        <v/>
      </c>
      <c r="U40" s="41" t="str">
        <f aca="false">_xlfn.IFNA(INDEX(Équipe!$B$3:$B$52,MATCH(S40,Équipe!$A$3:$A$52,0),1),"")</f>
        <v/>
      </c>
      <c r="V40" s="33" t="str">
        <f aca="false">IF(ROW(V40)&lt;=QUOTIENT(COUNTA($AJ$1:$AJ$50)-COUNTBLANK($AJ$1:$AJ$50),2)+MOD(COUNTA($AJ$1:$AJ$50)-COUNTBLANK($AJ$1:$AJ$50),2)+3,M40+1,"")</f>
        <v/>
      </c>
      <c r="X40" s="1"/>
      <c r="Y40" s="40"/>
      <c r="Z40" s="40"/>
      <c r="AA40" s="40"/>
      <c r="AB40" s="40"/>
      <c r="AC40" s="1"/>
      <c r="AD40" s="26"/>
      <c r="AE40" s="26" t="str">
        <f aca="false">IF(Équipe!B42&lt;&gt;0,Équipe!A42,"")</f>
        <v/>
      </c>
      <c r="AF40" s="26" t="str">
        <f aca="true">IF(Équipe!B42&lt;&gt;0,RAND(),"")</f>
        <v/>
      </c>
      <c r="AG40" s="26" t="str">
        <f aca="true">IF(Équipe!B42&lt;&gt;0,RANK(AF40,$AF$1:INDIRECT("$AF$"&amp;0+COUNTA(AE$1:AE$50)+1-COUNTBLANK(AE$1:AE$50))),"")</f>
        <v/>
      </c>
      <c r="AH40" s="26"/>
      <c r="AI40" s="26"/>
      <c r="AJ40" s="26" t="str">
        <f aca="false">IF(AND(Y42&lt;&gt;0,Y42&lt;&gt;""),Y42,"")</f>
        <v/>
      </c>
      <c r="AK40" s="26" t="str">
        <f aca="false">IF(AND(AA42&lt;&gt;0,AA42&lt;&gt;""),AA42,"")</f>
        <v/>
      </c>
      <c r="AL40" s="26" t="str">
        <f aca="true">IF(AND(AJ40&lt;&gt;"-",AJ40&lt;&gt;""),RAND(),"")</f>
        <v/>
      </c>
      <c r="AM40" s="26" t="str">
        <f aca="true">IF(AND(AJ40&lt;&gt;0,AJ40&lt;&gt;""),RANK(AL40,$AL$1:INDIRECT("$AL$"&amp;0+COUNTA(AJ$1:AJ$50)+1-COUNTBLANK(AJ$1:AJ$50))),"")</f>
        <v/>
      </c>
      <c r="AN40" s="26"/>
    </row>
    <row r="41" customFormat="false" ht="31.8" hidden="false" customHeight="true" outlineLevel="0" collapsed="false">
      <c r="D41" s="24"/>
      <c r="E41" s="24"/>
      <c r="F41" s="24"/>
      <c r="G41" s="24"/>
      <c r="H41" s="24"/>
      <c r="I41" s="24"/>
      <c r="J41" s="24"/>
      <c r="K41" s="24"/>
      <c r="M41" s="33" t="str">
        <f aca="false">IF(ROW(M41)&lt;=QUOTIENT(COUNTA($AJ$1:$AJ$50)-COUNTBLANK($AJ$1:$AJ$50),2)+MOD(COUNTA($AJ$1:$AJ$50)-COUNTBLANK($AJ$1:$AJ$50),2)+3,IF(ROW(M41)&lt;&gt;4,M40+2,1),"")</f>
        <v/>
      </c>
      <c r="N41" s="41" t="str">
        <f aca="false">_xlfn.IFNA(INDEX($AJ$1:$AJ$50,MATCH(M41,$AM$1:$AM$50,0),1),"")</f>
        <v/>
      </c>
      <c r="O41" s="41" t="str">
        <f aca="false">_xlfn.IFNA(INDEX($AK$1:$AK$50,MATCH(M41,$AM$1:$AM$50,0),1),"")</f>
        <v/>
      </c>
      <c r="P41" s="41" t="str">
        <f aca="false">_xlfn.IFNA(INDEX(Équipe!$B$3:$B$52,MATCH(N41,Équipe!$A$3:$A$52,0),1),"")</f>
        <v/>
      </c>
      <c r="Q41" s="41" t="str">
        <f aca="false">_xlfn.IFNA(INDEX(Équipe!$B$3:$B$52,MATCH(O41,Équipe!$A$3:$A$52,0),1),"")</f>
        <v/>
      </c>
      <c r="R41" s="41" t="str">
        <f aca="false">_xlfn.IFNA(INDEX($AJ$1:$AJ$50,MATCH(V41,$AM$1:$AM$50,0),1),"")</f>
        <v/>
      </c>
      <c r="S41" s="41" t="str">
        <f aca="false">_xlfn.IFNA(INDEX($AK$1:$AK$50,MATCH(V41,$AM$1:$AM$50,0),1),"")</f>
        <v/>
      </c>
      <c r="T41" s="41" t="str">
        <f aca="false">_xlfn.IFNA(INDEX(Équipe!$B$3:$B$52,MATCH(R41,Équipe!$A$3:$A$52,0),1),"")</f>
        <v/>
      </c>
      <c r="U41" s="41" t="str">
        <f aca="false">_xlfn.IFNA(INDEX(Équipe!$B$3:$B$52,MATCH(S41,Équipe!$A$3:$A$52,0),1),"")</f>
        <v/>
      </c>
      <c r="V41" s="33" t="str">
        <f aca="false">IF(ROW(V41)&lt;=QUOTIENT(COUNTA($AJ$1:$AJ$50)-COUNTBLANK($AJ$1:$AJ$50),2)+MOD(COUNTA($AJ$1:$AJ$50)-COUNTBLANK($AJ$1:$AJ$50),2)+3,M41+1,"")</f>
        <v/>
      </c>
      <c r="X41" s="1"/>
      <c r="Y41" s="40"/>
      <c r="Z41" s="40"/>
      <c r="AA41" s="40"/>
      <c r="AB41" s="40"/>
      <c r="AC41" s="1"/>
      <c r="AD41" s="26"/>
      <c r="AE41" s="26" t="str">
        <f aca="false">IF(Équipe!B43&lt;&gt;0,Équipe!A43,"")</f>
        <v/>
      </c>
      <c r="AF41" s="26" t="str">
        <f aca="true">IF(Équipe!B43&lt;&gt;0,RAND(),"")</f>
        <v/>
      </c>
      <c r="AG41" s="26" t="str">
        <f aca="true">IF(Équipe!B43&lt;&gt;0,RANK(AF41,$AF$1:INDIRECT("$AF$"&amp;0+COUNTA(AE$1:AE$50)+1-COUNTBLANK(AE$1:AE$50))),"")</f>
        <v/>
      </c>
      <c r="AH41" s="26"/>
      <c r="AI41" s="26"/>
      <c r="AJ41" s="26" t="str">
        <f aca="false">IF(AND(Y43&lt;&gt;0,Y43&lt;&gt;""),Y43,"")</f>
        <v/>
      </c>
      <c r="AK41" s="26" t="str">
        <f aca="false">IF(AND(AA43&lt;&gt;0,AA43&lt;&gt;""),AA43,"")</f>
        <v/>
      </c>
      <c r="AL41" s="26" t="str">
        <f aca="true">IF(AND(AJ41&lt;&gt;"-",AJ41&lt;&gt;""),RAND(),"")</f>
        <v/>
      </c>
      <c r="AM41" s="26" t="str">
        <f aca="true">IF(AND(AJ41&lt;&gt;0,AJ41&lt;&gt;""),RANK(AL41,$AL$1:INDIRECT("$AL$"&amp;0+COUNTA(AJ$1:AJ$50)+1-COUNTBLANK(AJ$1:AJ$50))),"")</f>
        <v/>
      </c>
      <c r="AN41" s="26"/>
    </row>
    <row r="42" customFormat="false" ht="31.8" hidden="false" customHeight="true" outlineLevel="0" collapsed="false">
      <c r="D42" s="24"/>
      <c r="E42" s="24"/>
      <c r="F42" s="24"/>
      <c r="G42" s="24"/>
      <c r="H42" s="24"/>
      <c r="I42" s="24"/>
      <c r="J42" s="24"/>
      <c r="K42" s="24"/>
      <c r="M42" s="33" t="str">
        <f aca="false">IF(ROW(M42)&lt;=QUOTIENT(COUNTA($AJ$1:$AJ$50)-COUNTBLANK($AJ$1:$AJ$50),2)+MOD(COUNTA($AJ$1:$AJ$50)-COUNTBLANK($AJ$1:$AJ$50),2)+3,IF(ROW(M42)&lt;&gt;4,M41+2,1),"")</f>
        <v/>
      </c>
      <c r="N42" s="41" t="str">
        <f aca="false">_xlfn.IFNA(INDEX($AJ$1:$AJ$50,MATCH(M42,$AM$1:$AM$50,0),1),"")</f>
        <v/>
      </c>
      <c r="O42" s="41" t="str">
        <f aca="false">_xlfn.IFNA(INDEX($AK$1:$AK$50,MATCH(M42,$AM$1:$AM$50,0),1),"")</f>
        <v/>
      </c>
      <c r="P42" s="41" t="str">
        <f aca="false">_xlfn.IFNA(INDEX(Équipe!$B$3:$B$52,MATCH(N42,Équipe!$A$3:$A$52,0),1),"")</f>
        <v/>
      </c>
      <c r="Q42" s="41" t="str">
        <f aca="false">_xlfn.IFNA(INDEX(Équipe!$B$3:$B$52,MATCH(O42,Équipe!$A$3:$A$52,0),1),"")</f>
        <v/>
      </c>
      <c r="R42" s="41" t="str">
        <f aca="false">_xlfn.IFNA(INDEX($AJ$1:$AJ$50,MATCH(V42,$AM$1:$AM$50,0),1),"")</f>
        <v/>
      </c>
      <c r="S42" s="41" t="str">
        <f aca="false">_xlfn.IFNA(INDEX($AK$1:$AK$50,MATCH(V42,$AM$1:$AM$50,0),1),"")</f>
        <v/>
      </c>
      <c r="T42" s="41" t="str">
        <f aca="false">_xlfn.IFNA(INDEX(Équipe!$B$3:$B$52,MATCH(R42,Équipe!$A$3:$A$52,0),1),"")</f>
        <v/>
      </c>
      <c r="U42" s="41" t="str">
        <f aca="false">_xlfn.IFNA(INDEX(Équipe!$B$3:$B$52,MATCH(S42,Équipe!$A$3:$A$52,0),1),"")</f>
        <v/>
      </c>
      <c r="V42" s="33" t="str">
        <f aca="false">IF(ROW(V42)&lt;=QUOTIENT(COUNTA($AJ$1:$AJ$50)-COUNTBLANK($AJ$1:$AJ$50),2)+MOD(COUNTA($AJ$1:$AJ$50)-COUNTBLANK($AJ$1:$AJ$50),2)+3,M42+1,"")</f>
        <v/>
      </c>
      <c r="X42" s="1"/>
      <c r="Y42" s="40"/>
      <c r="Z42" s="40"/>
      <c r="AA42" s="40"/>
      <c r="AB42" s="40"/>
      <c r="AC42" s="1"/>
      <c r="AD42" s="26"/>
      <c r="AE42" s="26" t="str">
        <f aca="false">IF(Équipe!B44&lt;&gt;0,Équipe!A44,"")</f>
        <v/>
      </c>
      <c r="AF42" s="26" t="str">
        <f aca="true">IF(Équipe!B44&lt;&gt;0,RAND(),"")</f>
        <v/>
      </c>
      <c r="AG42" s="26" t="str">
        <f aca="true">IF(Équipe!B44&lt;&gt;0,RANK(AF42,$AF$1:INDIRECT("$AF$"&amp;0+COUNTA(AE$1:AE$50)+1-COUNTBLANK(AE$1:AE$50))),"")</f>
        <v/>
      </c>
      <c r="AH42" s="26"/>
      <c r="AI42" s="26"/>
      <c r="AJ42" s="26" t="str">
        <f aca="false">IF(AND(Y44&lt;&gt;0,Y44&lt;&gt;""),Y44,"")</f>
        <v/>
      </c>
      <c r="AK42" s="26" t="str">
        <f aca="false">IF(AND(AA44&lt;&gt;0,AA44&lt;&gt;""),AA44,"")</f>
        <v/>
      </c>
      <c r="AL42" s="26" t="str">
        <f aca="true">IF(AND(AJ42&lt;&gt;"-",AJ42&lt;&gt;""),RAND(),"")</f>
        <v/>
      </c>
      <c r="AM42" s="26" t="str">
        <f aca="true">IF(AND(AJ42&lt;&gt;0,AJ42&lt;&gt;""),RANK(AL42,$AL$1:INDIRECT("$AL$"&amp;0+COUNTA(AJ$1:AJ$50)+1-COUNTBLANK(AJ$1:AJ$50))),"")</f>
        <v/>
      </c>
      <c r="AN42" s="26"/>
    </row>
    <row r="43" customFormat="false" ht="31.8" hidden="false" customHeight="true" outlineLevel="0" collapsed="false">
      <c r="D43" s="24"/>
      <c r="E43" s="24"/>
      <c r="F43" s="24"/>
      <c r="G43" s="24"/>
      <c r="H43" s="24"/>
      <c r="I43" s="24"/>
      <c r="J43" s="24"/>
      <c r="K43" s="24"/>
      <c r="M43" s="33" t="str">
        <f aca="false">IF(ROW(M43)&lt;=QUOTIENT(COUNTA($AJ$1:$AJ$50)-COUNTBLANK($AJ$1:$AJ$50),2)+MOD(COUNTA($AJ$1:$AJ$50)-COUNTBLANK($AJ$1:$AJ$50),2)+3,IF(ROW(M43)&lt;&gt;4,M42+2,1),"")</f>
        <v/>
      </c>
      <c r="N43" s="41" t="str">
        <f aca="false">_xlfn.IFNA(INDEX($AJ$1:$AJ$50,MATCH(M43,$AM$1:$AM$50,0),1),"")</f>
        <v/>
      </c>
      <c r="O43" s="41" t="str">
        <f aca="false">_xlfn.IFNA(INDEX($AK$1:$AK$50,MATCH(M43,$AM$1:$AM$50,0),1),"")</f>
        <v/>
      </c>
      <c r="P43" s="41" t="str">
        <f aca="false">_xlfn.IFNA(INDEX(Équipe!$B$3:$B$52,MATCH(N43,Équipe!$A$3:$A$52,0),1),"")</f>
        <v/>
      </c>
      <c r="Q43" s="41" t="str">
        <f aca="false">_xlfn.IFNA(INDEX(Équipe!$B$3:$B$52,MATCH(O43,Équipe!$A$3:$A$52,0),1),"")</f>
        <v/>
      </c>
      <c r="R43" s="41" t="str">
        <f aca="false">_xlfn.IFNA(INDEX($AJ$1:$AJ$50,MATCH(V43,$AM$1:$AM$50,0),1),"")</f>
        <v/>
      </c>
      <c r="S43" s="41" t="str">
        <f aca="false">_xlfn.IFNA(INDEX($AK$1:$AK$50,MATCH(V43,$AM$1:$AM$50,0),1),"")</f>
        <v/>
      </c>
      <c r="T43" s="41" t="str">
        <f aca="false">_xlfn.IFNA(INDEX(Équipe!$B$3:$B$52,MATCH(R43,Équipe!$A$3:$A$52,0),1),"")</f>
        <v/>
      </c>
      <c r="U43" s="41" t="str">
        <f aca="false">_xlfn.IFNA(INDEX(Équipe!$B$3:$B$52,MATCH(S43,Équipe!$A$3:$A$52,0),1),"")</f>
        <v/>
      </c>
      <c r="V43" s="33" t="str">
        <f aca="false">IF(ROW(V43)&lt;=QUOTIENT(COUNTA($AJ$1:$AJ$50)-COUNTBLANK($AJ$1:$AJ$50),2)+MOD(COUNTA($AJ$1:$AJ$50)-COUNTBLANK($AJ$1:$AJ$50),2)+3,M43+1,"")</f>
        <v/>
      </c>
      <c r="X43" s="1"/>
      <c r="Y43" s="40"/>
      <c r="Z43" s="40"/>
      <c r="AA43" s="40"/>
      <c r="AB43" s="40"/>
      <c r="AC43" s="1"/>
      <c r="AD43" s="26"/>
      <c r="AE43" s="26" t="str">
        <f aca="false">IF(Équipe!B45&lt;&gt;0,Équipe!A45,"")</f>
        <v/>
      </c>
      <c r="AF43" s="26" t="str">
        <f aca="true">IF(Équipe!B45&lt;&gt;0,RAND(),"")</f>
        <v/>
      </c>
      <c r="AG43" s="26" t="str">
        <f aca="true">IF(Équipe!B45&lt;&gt;0,RANK(AF43,$AF$1:INDIRECT("$AF$"&amp;0+COUNTA(AE$1:AE$50)+1-COUNTBLANK(AE$1:AE$50))),"")</f>
        <v/>
      </c>
      <c r="AH43" s="26"/>
      <c r="AI43" s="26"/>
      <c r="AJ43" s="26" t="str">
        <f aca="false">IF(AND(Y45&lt;&gt;0,Y45&lt;&gt;""),Y45,"")</f>
        <v/>
      </c>
      <c r="AK43" s="26" t="str">
        <f aca="false">IF(AND(AA45&lt;&gt;0,AA45&lt;&gt;""),AA45,"")</f>
        <v/>
      </c>
      <c r="AL43" s="26" t="str">
        <f aca="true">IF(AND(AJ43&lt;&gt;"-",AJ43&lt;&gt;""),RAND(),"")</f>
        <v/>
      </c>
      <c r="AM43" s="26" t="str">
        <f aca="true">IF(AND(AJ43&lt;&gt;0,AJ43&lt;&gt;""),RANK(AL43,$AL$1:INDIRECT("$AL$"&amp;0+COUNTA(AJ$1:AJ$50)+1-COUNTBLANK(AJ$1:AJ$50))),"")</f>
        <v/>
      </c>
      <c r="AN43" s="26"/>
    </row>
    <row r="44" customFormat="false" ht="31.8" hidden="false" customHeight="true" outlineLevel="0" collapsed="false">
      <c r="D44" s="24"/>
      <c r="E44" s="24"/>
      <c r="F44" s="24"/>
      <c r="G44" s="24"/>
      <c r="H44" s="24"/>
      <c r="I44" s="24"/>
      <c r="J44" s="24"/>
      <c r="K44" s="24"/>
      <c r="M44" s="33" t="str">
        <f aca="false">IF(ROW(M44)&lt;=QUOTIENT(COUNTA($AJ$1:$AJ$50)-COUNTBLANK($AJ$1:$AJ$50),2)+MOD(COUNTA($AJ$1:$AJ$50)-COUNTBLANK($AJ$1:$AJ$50),2)+3,IF(ROW(M44)&lt;&gt;4,M43+2,1),"")</f>
        <v/>
      </c>
      <c r="N44" s="41" t="str">
        <f aca="false">_xlfn.IFNA(INDEX($AJ$1:$AJ$50,MATCH(M44,$AM$1:$AM$50,0),1),"")</f>
        <v/>
      </c>
      <c r="O44" s="41" t="str">
        <f aca="false">_xlfn.IFNA(INDEX($AK$1:$AK$50,MATCH(M44,$AM$1:$AM$50,0),1),"")</f>
        <v/>
      </c>
      <c r="P44" s="41" t="str">
        <f aca="false">_xlfn.IFNA(INDEX(Équipe!$B$3:$B$52,MATCH(N44,Équipe!$A$3:$A$52,0),1),"")</f>
        <v/>
      </c>
      <c r="Q44" s="41" t="str">
        <f aca="false">_xlfn.IFNA(INDEX(Équipe!$B$3:$B$52,MATCH(O44,Équipe!$A$3:$A$52,0),1),"")</f>
        <v/>
      </c>
      <c r="R44" s="41" t="str">
        <f aca="false">_xlfn.IFNA(INDEX($AJ$1:$AJ$50,MATCH(V44,$AM$1:$AM$50,0),1),"")</f>
        <v/>
      </c>
      <c r="S44" s="41" t="str">
        <f aca="false">_xlfn.IFNA(INDEX($AK$1:$AK$50,MATCH(V44,$AM$1:$AM$50,0),1),"")</f>
        <v/>
      </c>
      <c r="T44" s="41" t="str">
        <f aca="false">_xlfn.IFNA(INDEX(Équipe!$B$3:$B$52,MATCH(R44,Équipe!$A$3:$A$52,0),1),"")</f>
        <v/>
      </c>
      <c r="U44" s="41" t="str">
        <f aca="false">_xlfn.IFNA(INDEX(Équipe!$B$3:$B$52,MATCH(S44,Équipe!$A$3:$A$52,0),1),"")</f>
        <v/>
      </c>
      <c r="V44" s="33" t="str">
        <f aca="false">IF(ROW(V44)&lt;=QUOTIENT(COUNTA($AJ$1:$AJ$50)-COUNTBLANK($AJ$1:$AJ$50),2)+MOD(COUNTA($AJ$1:$AJ$50)-COUNTBLANK($AJ$1:$AJ$50),2)+3,M44+1,"")</f>
        <v/>
      </c>
      <c r="X44" s="1"/>
      <c r="Y44" s="40"/>
      <c r="Z44" s="40"/>
      <c r="AA44" s="40"/>
      <c r="AB44" s="40"/>
      <c r="AC44" s="1"/>
      <c r="AD44" s="26"/>
      <c r="AE44" s="26" t="str">
        <f aca="false">IF(Équipe!B46&lt;&gt;0,Équipe!A46,"")</f>
        <v/>
      </c>
      <c r="AF44" s="26" t="str">
        <f aca="true">IF(Équipe!B46&lt;&gt;0,RAND(),"")</f>
        <v/>
      </c>
      <c r="AG44" s="26" t="str">
        <f aca="true">IF(Équipe!B46&lt;&gt;0,RANK(AF44,$AF$1:INDIRECT("$AF$"&amp;0+COUNTA(AE$1:AE$50)+1-COUNTBLANK(AE$1:AE$50))),"")</f>
        <v/>
      </c>
      <c r="AH44" s="26"/>
      <c r="AI44" s="26"/>
      <c r="AJ44" s="26" t="str">
        <f aca="false">IF(AND(Y46&lt;&gt;0,Y46&lt;&gt;""),Y46,"")</f>
        <v/>
      </c>
      <c r="AK44" s="26" t="str">
        <f aca="false">IF(AND(AA46&lt;&gt;0,AA46&lt;&gt;""),AA46,"")</f>
        <v/>
      </c>
      <c r="AL44" s="26" t="str">
        <f aca="true">IF(AND(AJ44&lt;&gt;"-",AJ44&lt;&gt;""),RAND(),"")</f>
        <v/>
      </c>
      <c r="AM44" s="26" t="str">
        <f aca="true">IF(AND(AJ44&lt;&gt;0,AJ44&lt;&gt;""),RANK(AL44,$AL$1:INDIRECT("$AL$"&amp;0+COUNTA(AJ$1:AJ$50)+1-COUNTBLANK(AJ$1:AJ$50))),"")</f>
        <v/>
      </c>
      <c r="AN44" s="26"/>
    </row>
    <row r="45" customFormat="false" ht="31.8" hidden="false" customHeight="true" outlineLevel="0" collapsed="false">
      <c r="D45" s="24"/>
      <c r="E45" s="24"/>
      <c r="F45" s="24"/>
      <c r="G45" s="24"/>
      <c r="H45" s="24"/>
      <c r="I45" s="24"/>
      <c r="J45" s="24"/>
      <c r="K45" s="24"/>
      <c r="M45" s="33" t="str">
        <f aca="false">IF(ROW(M45)&lt;=QUOTIENT(COUNTA($AJ$1:$AJ$50)-COUNTBLANK($AJ$1:$AJ$50),2)+MOD(COUNTA($AJ$1:$AJ$50)-COUNTBLANK($AJ$1:$AJ$50),2)+3,IF(ROW(M45)&lt;&gt;4,M44+2,1),"")</f>
        <v/>
      </c>
      <c r="N45" s="41" t="str">
        <f aca="false">_xlfn.IFNA(INDEX($AJ$1:$AJ$50,MATCH(M45,$AM$1:$AM$50,0),1),"")</f>
        <v/>
      </c>
      <c r="O45" s="41" t="str">
        <f aca="false">_xlfn.IFNA(INDEX($AK$1:$AK$50,MATCH(M45,$AM$1:$AM$50,0),1),"")</f>
        <v/>
      </c>
      <c r="P45" s="41" t="str">
        <f aca="false">_xlfn.IFNA(INDEX(Équipe!$B$3:$B$52,MATCH(N45,Équipe!$A$3:$A$52,0),1),"")</f>
        <v/>
      </c>
      <c r="Q45" s="41" t="str">
        <f aca="false">_xlfn.IFNA(INDEX(Équipe!$B$3:$B$52,MATCH(O45,Équipe!$A$3:$A$52,0),1),"")</f>
        <v/>
      </c>
      <c r="R45" s="41" t="str">
        <f aca="false">_xlfn.IFNA(INDEX($AJ$1:$AJ$50,MATCH(V45,$AM$1:$AM$50,0),1),"")</f>
        <v/>
      </c>
      <c r="S45" s="41" t="str">
        <f aca="false">_xlfn.IFNA(INDEX($AK$1:$AK$50,MATCH(V45,$AM$1:$AM$50,0),1),"")</f>
        <v/>
      </c>
      <c r="T45" s="41" t="str">
        <f aca="false">_xlfn.IFNA(INDEX(Équipe!$B$3:$B$52,MATCH(R45,Équipe!$A$3:$A$52,0),1),"")</f>
        <v/>
      </c>
      <c r="U45" s="41" t="str">
        <f aca="false">_xlfn.IFNA(INDEX(Équipe!$B$3:$B$52,MATCH(S45,Équipe!$A$3:$A$52,0),1),"")</f>
        <v/>
      </c>
      <c r="V45" s="33" t="str">
        <f aca="false">IF(ROW(V45)&lt;=QUOTIENT(COUNTA($AJ$1:$AJ$50)-COUNTBLANK($AJ$1:$AJ$50),2)+MOD(COUNTA($AJ$1:$AJ$50)-COUNTBLANK($AJ$1:$AJ$50),2)+3,M45+1,"")</f>
        <v/>
      </c>
      <c r="X45" s="1"/>
      <c r="Y45" s="40"/>
      <c r="Z45" s="40"/>
      <c r="AA45" s="40"/>
      <c r="AB45" s="40"/>
      <c r="AC45" s="1"/>
      <c r="AD45" s="26"/>
      <c r="AE45" s="26" t="str">
        <f aca="false">IF(Équipe!B47&lt;&gt;0,Équipe!A47,"")</f>
        <v/>
      </c>
      <c r="AF45" s="26" t="str">
        <f aca="true">IF(Équipe!B47&lt;&gt;0,RAND(),"")</f>
        <v/>
      </c>
      <c r="AG45" s="26" t="str">
        <f aca="true">IF(Équipe!B47&lt;&gt;0,RANK(AF45,$AF$1:INDIRECT("$AF$"&amp;0+COUNTA(AE$1:AE$50)+1-COUNTBLANK(AE$1:AE$50))),"")</f>
        <v/>
      </c>
      <c r="AH45" s="26"/>
      <c r="AI45" s="26"/>
      <c r="AJ45" s="26" t="str">
        <f aca="false">IF(AND(Y47&lt;&gt;0,Y47&lt;&gt;""),Y47,"")</f>
        <v/>
      </c>
      <c r="AK45" s="26" t="str">
        <f aca="false">IF(AND(AA47&lt;&gt;0,AA47&lt;&gt;""),AA47,"")</f>
        <v/>
      </c>
      <c r="AL45" s="26" t="str">
        <f aca="true">IF(AND(AJ45&lt;&gt;"-",AJ45&lt;&gt;""),RAND(),"")</f>
        <v/>
      </c>
      <c r="AM45" s="26" t="str">
        <f aca="true">IF(AND(AJ45&lt;&gt;0,AJ45&lt;&gt;""),RANK(AL45,$AL$1:INDIRECT("$AL$"&amp;0+COUNTA(AJ$1:AJ$50)+1-COUNTBLANK(AJ$1:AJ$50))),"")</f>
        <v/>
      </c>
      <c r="AN45" s="26"/>
    </row>
    <row r="46" customFormat="false" ht="31.8" hidden="false" customHeight="true" outlineLevel="0" collapsed="false">
      <c r="D46" s="24"/>
      <c r="E46" s="24"/>
      <c r="F46" s="24"/>
      <c r="G46" s="24"/>
      <c r="H46" s="24"/>
      <c r="I46" s="24"/>
      <c r="J46" s="24"/>
      <c r="K46" s="24"/>
      <c r="M46" s="33" t="str">
        <f aca="false">IF(ROW(M46)&lt;=QUOTIENT(COUNTA($AJ$1:$AJ$50)-COUNTBLANK($AJ$1:$AJ$50),2)+MOD(COUNTA($AJ$1:$AJ$50)-COUNTBLANK($AJ$1:$AJ$50),2)+3,IF(ROW(M46)&lt;&gt;4,M45+2,1),"")</f>
        <v/>
      </c>
      <c r="N46" s="41" t="str">
        <f aca="false">_xlfn.IFNA(INDEX($AJ$1:$AJ$50,MATCH(M46,$AM$1:$AM$50,0),1),"")</f>
        <v/>
      </c>
      <c r="O46" s="41" t="str">
        <f aca="false">_xlfn.IFNA(INDEX($AK$1:$AK$50,MATCH(M46,$AM$1:$AM$50,0),1),"")</f>
        <v/>
      </c>
      <c r="P46" s="41" t="str">
        <f aca="false">_xlfn.IFNA(INDEX(Équipe!$B$3:$B$52,MATCH(N46,Équipe!$A$3:$A$52,0),1),"")</f>
        <v/>
      </c>
      <c r="Q46" s="41" t="str">
        <f aca="false">_xlfn.IFNA(INDEX(Équipe!$B$3:$B$52,MATCH(O46,Équipe!$A$3:$A$52,0),1),"")</f>
        <v/>
      </c>
      <c r="R46" s="41" t="str">
        <f aca="false">_xlfn.IFNA(INDEX($AJ$1:$AJ$50,MATCH(V46,$AM$1:$AM$50,0),1),"")</f>
        <v/>
      </c>
      <c r="S46" s="41" t="str">
        <f aca="false">_xlfn.IFNA(INDEX($AK$1:$AK$50,MATCH(V46,$AM$1:$AM$50,0),1),"")</f>
        <v/>
      </c>
      <c r="T46" s="41" t="str">
        <f aca="false">_xlfn.IFNA(INDEX(Équipe!$B$3:$B$52,MATCH(R46,Équipe!$A$3:$A$52,0),1),"")</f>
        <v/>
      </c>
      <c r="U46" s="41" t="str">
        <f aca="false">_xlfn.IFNA(INDEX(Équipe!$B$3:$B$52,MATCH(S46,Équipe!$A$3:$A$52,0),1),"")</f>
        <v/>
      </c>
      <c r="V46" s="33" t="str">
        <f aca="false">IF(ROW(V46)&lt;=QUOTIENT(COUNTA($AJ$1:$AJ$50)-COUNTBLANK($AJ$1:$AJ$50),2)+MOD(COUNTA($AJ$1:$AJ$50)-COUNTBLANK($AJ$1:$AJ$50),2)+3,M46+1,"")</f>
        <v/>
      </c>
      <c r="X46" s="1"/>
      <c r="Y46" s="40"/>
      <c r="Z46" s="40"/>
      <c r="AA46" s="40"/>
      <c r="AB46" s="40"/>
      <c r="AC46" s="1"/>
      <c r="AD46" s="26"/>
      <c r="AE46" s="26" t="str">
        <f aca="false">IF(Équipe!B48&lt;&gt;0,Équipe!A48,"")</f>
        <v/>
      </c>
      <c r="AF46" s="26" t="str">
        <f aca="true">IF(Équipe!B48&lt;&gt;0,RAND(),"")</f>
        <v/>
      </c>
      <c r="AG46" s="26" t="str">
        <f aca="true">IF(Équipe!B48&lt;&gt;0,RANK(AF46,$AF$1:INDIRECT("$AF$"&amp;0+COUNTA(AE$1:AE$50)+1-COUNTBLANK(AE$1:AE$50))),"")</f>
        <v/>
      </c>
      <c r="AH46" s="26"/>
      <c r="AI46" s="26"/>
      <c r="AJ46" s="26" t="str">
        <f aca="false">IF(AND(Y48&lt;&gt;0,Y48&lt;&gt;""),Y48,"")</f>
        <v/>
      </c>
      <c r="AK46" s="26" t="str">
        <f aca="false">IF(AND(AA48&lt;&gt;0,AA48&lt;&gt;""),AA48,"")</f>
        <v/>
      </c>
      <c r="AL46" s="26" t="str">
        <f aca="true">IF(AND(AJ46&lt;&gt;"-",AJ46&lt;&gt;""),RAND(),"")</f>
        <v/>
      </c>
      <c r="AM46" s="26" t="str">
        <f aca="true">IF(AND(AJ46&lt;&gt;0,AJ46&lt;&gt;""),RANK(AL46,$AL$1:INDIRECT("$AL$"&amp;0+COUNTA(AJ$1:AJ$50)+1-COUNTBLANK(AJ$1:AJ$50))),"")</f>
        <v/>
      </c>
      <c r="AN46" s="26"/>
    </row>
    <row r="47" customFormat="false" ht="31.8" hidden="false" customHeight="true" outlineLevel="0" collapsed="false">
      <c r="D47" s="24"/>
      <c r="E47" s="24"/>
      <c r="F47" s="24"/>
      <c r="G47" s="24"/>
      <c r="H47" s="24"/>
      <c r="I47" s="24"/>
      <c r="J47" s="24"/>
      <c r="K47" s="24"/>
      <c r="M47" s="33" t="str">
        <f aca="false">IF(ROW(M47)&lt;=QUOTIENT(COUNTA($AJ$1:$AJ$50)-COUNTBLANK($AJ$1:$AJ$50),2)+MOD(COUNTA($AJ$1:$AJ$50)-COUNTBLANK($AJ$1:$AJ$50),2)+3,IF(ROW(M47)&lt;&gt;4,M46+2,1),"")</f>
        <v/>
      </c>
      <c r="N47" s="41" t="str">
        <f aca="false">_xlfn.IFNA(INDEX($AJ$1:$AJ$50,MATCH(M47,$AM$1:$AM$50,0),1),"")</f>
        <v/>
      </c>
      <c r="O47" s="41" t="str">
        <f aca="false">_xlfn.IFNA(INDEX($AK$1:$AK$50,MATCH(M47,$AM$1:$AM$50,0),1),"")</f>
        <v/>
      </c>
      <c r="P47" s="41" t="str">
        <f aca="false">_xlfn.IFNA(INDEX(Équipe!$B$3:$B$52,MATCH(N47,Équipe!$A$3:$A$52,0),1),"")</f>
        <v/>
      </c>
      <c r="Q47" s="41" t="str">
        <f aca="false">_xlfn.IFNA(INDEX(Équipe!$B$3:$B$52,MATCH(O47,Équipe!$A$3:$A$52,0),1),"")</f>
        <v/>
      </c>
      <c r="R47" s="41" t="str">
        <f aca="false">_xlfn.IFNA(INDEX($AJ$1:$AJ$50,MATCH(V47,$AM$1:$AM$50,0),1),"")</f>
        <v/>
      </c>
      <c r="S47" s="41" t="str">
        <f aca="false">_xlfn.IFNA(INDEX($AK$1:$AK$50,MATCH(V47,$AM$1:$AM$50,0),1),"")</f>
        <v/>
      </c>
      <c r="T47" s="41" t="str">
        <f aca="false">_xlfn.IFNA(INDEX(Équipe!$B$3:$B$52,MATCH(R47,Équipe!$A$3:$A$52,0),1),"")</f>
        <v/>
      </c>
      <c r="U47" s="41" t="str">
        <f aca="false">_xlfn.IFNA(INDEX(Équipe!$B$3:$B$52,MATCH(S47,Équipe!$A$3:$A$52,0),1),"")</f>
        <v/>
      </c>
      <c r="V47" s="33" t="str">
        <f aca="false">IF(ROW(V47)&lt;=QUOTIENT(COUNTA($AJ$1:$AJ$50)-COUNTBLANK($AJ$1:$AJ$50),2)+MOD(COUNTA($AJ$1:$AJ$50)-COUNTBLANK($AJ$1:$AJ$50),2)+3,M47+1,"")</f>
        <v/>
      </c>
      <c r="X47" s="1"/>
      <c r="Y47" s="40"/>
      <c r="Z47" s="40"/>
      <c r="AA47" s="40"/>
      <c r="AB47" s="40"/>
      <c r="AC47" s="1"/>
      <c r="AE47" s="25" t="str">
        <f aca="false">IF(Équipe!B49&lt;&gt;0,Équipe!A49,"")</f>
        <v/>
      </c>
      <c r="AF47" s="25" t="str">
        <f aca="true">IF(Équipe!B49&lt;&gt;0,RAND(),"")</f>
        <v/>
      </c>
      <c r="AG47" s="26" t="str">
        <f aca="true">IF(Équipe!B49&lt;&gt;0,RANK(AF47,$AF$1:INDIRECT("$AF$"&amp;0+COUNTA(AE$1:AE$50)+1-COUNTBLANK(AE$1:AE$50))),"")</f>
        <v/>
      </c>
      <c r="AH47" s="26"/>
      <c r="AI47" s="26"/>
      <c r="AJ47" s="26" t="str">
        <f aca="false">IF(AND(Y49&lt;&gt;0,Y49&lt;&gt;""),Y49,"")</f>
        <v/>
      </c>
      <c r="AK47" s="26" t="str">
        <f aca="false">IF(AND(AA49&lt;&gt;0,AA49&lt;&gt;""),AA49,"")</f>
        <v/>
      </c>
      <c r="AL47" s="26" t="str">
        <f aca="true">IF(AND(AJ47&lt;&gt;"-",AJ47&lt;&gt;""),RAND(),"")</f>
        <v/>
      </c>
      <c r="AM47" s="26" t="str">
        <f aca="true">IF(AND(AJ47&lt;&gt;0,AJ47&lt;&gt;""),RANK(AL47,$AL$1:INDIRECT("$AL$"&amp;0+COUNTA(AJ$1:AJ$50)+1-COUNTBLANK(AJ$1:AJ$50))),"")</f>
        <v/>
      </c>
      <c r="AN47" s="26"/>
    </row>
    <row r="48" customFormat="false" ht="31.8" hidden="false" customHeight="true" outlineLevel="0" collapsed="false">
      <c r="D48" s="24"/>
      <c r="E48" s="24"/>
      <c r="F48" s="24"/>
      <c r="G48" s="24"/>
      <c r="H48" s="24"/>
      <c r="I48" s="24"/>
      <c r="J48" s="24"/>
      <c r="K48" s="24"/>
      <c r="M48" s="33" t="str">
        <f aca="false">IF(ROW(M48)&lt;=QUOTIENT(COUNTA($AJ$1:$AJ$50)-COUNTBLANK($AJ$1:$AJ$50),2)+MOD(COUNTA($AJ$1:$AJ$50)-COUNTBLANK($AJ$1:$AJ$50),2)+3,IF(ROW(M48)&lt;&gt;4,M47+2,1),"")</f>
        <v/>
      </c>
      <c r="N48" s="41" t="str">
        <f aca="false">_xlfn.IFNA(INDEX($AJ$1:$AJ$50,MATCH(M48,$AM$1:$AM$50,0),1),"")</f>
        <v/>
      </c>
      <c r="O48" s="41" t="str">
        <f aca="false">_xlfn.IFNA(INDEX($AK$1:$AK$50,MATCH(M48,$AM$1:$AM$50,0),1),"")</f>
        <v/>
      </c>
      <c r="P48" s="41" t="str">
        <f aca="false">_xlfn.IFNA(INDEX(Équipe!$B$3:$B$52,MATCH(N48,Équipe!$A$3:$A$52,0),1),"")</f>
        <v/>
      </c>
      <c r="Q48" s="41" t="str">
        <f aca="false">_xlfn.IFNA(INDEX(Équipe!$B$3:$B$52,MATCH(O48,Équipe!$A$3:$A$52,0),1),"")</f>
        <v/>
      </c>
      <c r="R48" s="41" t="str">
        <f aca="false">_xlfn.IFNA(INDEX($AJ$1:$AJ$50,MATCH(V48,$AM$1:$AM$50,0),1),"")</f>
        <v/>
      </c>
      <c r="S48" s="41" t="str">
        <f aca="false">_xlfn.IFNA(INDEX($AK$1:$AK$50,MATCH(V48,$AM$1:$AM$50,0),1),"")</f>
        <v/>
      </c>
      <c r="T48" s="41" t="str">
        <f aca="false">_xlfn.IFNA(INDEX(Équipe!$B$3:$B$52,MATCH(R48,Équipe!$A$3:$A$52,0),1),"")</f>
        <v/>
      </c>
      <c r="U48" s="41" t="str">
        <f aca="false">_xlfn.IFNA(INDEX(Équipe!$B$3:$B$52,MATCH(S48,Équipe!$A$3:$A$52,0),1),"")</f>
        <v/>
      </c>
      <c r="V48" s="33" t="str">
        <f aca="false">IF(ROW(V48)&lt;=QUOTIENT(COUNTA($AJ$1:$AJ$50)-COUNTBLANK($AJ$1:$AJ$50),2)+MOD(COUNTA($AJ$1:$AJ$50)-COUNTBLANK($AJ$1:$AJ$50),2)+3,M48+1,"")</f>
        <v/>
      </c>
      <c r="X48" s="1"/>
      <c r="Y48" s="40"/>
      <c r="Z48" s="40"/>
      <c r="AA48" s="40"/>
      <c r="AB48" s="40"/>
      <c r="AC48" s="1"/>
      <c r="AE48" s="25" t="str">
        <f aca="false">IF(Équipe!B50&lt;&gt;0,Équipe!A50,"")</f>
        <v/>
      </c>
      <c r="AF48" s="25" t="str">
        <f aca="true">IF(Équipe!B50&lt;&gt;0,RAND(),"")</f>
        <v/>
      </c>
      <c r="AG48" s="26" t="str">
        <f aca="true">IF(Équipe!B50&lt;&gt;0,RANK(AF48,$AF$1:INDIRECT("$AF$"&amp;0+COUNTA(AE$1:AE$50)+1-COUNTBLANK(AE$1:AE$50))),"")</f>
        <v/>
      </c>
      <c r="AH48" s="26"/>
      <c r="AI48" s="26"/>
      <c r="AJ48" s="26" t="str">
        <f aca="false">IF(AND(Y50&lt;&gt;0,Y50&lt;&gt;""),Y50,"")</f>
        <v/>
      </c>
      <c r="AK48" s="26" t="str">
        <f aca="false">IF(AND(AA50&lt;&gt;0,AA50&lt;&gt;""),AA50,"")</f>
        <v/>
      </c>
      <c r="AL48" s="26" t="str">
        <f aca="true">IF(AND(AJ48&lt;&gt;"-",AJ48&lt;&gt;""),RAND(),"")</f>
        <v/>
      </c>
      <c r="AM48" s="26" t="str">
        <f aca="true">IF(AND(AJ48&lt;&gt;0,AJ48&lt;&gt;""),RANK(AL48,$AL$1:INDIRECT("$AL$"&amp;0+COUNTA(AJ$1:AJ$50)+1-COUNTBLANK(AJ$1:AJ$50))),"")</f>
        <v/>
      </c>
      <c r="AN48" s="26"/>
    </row>
    <row r="49" customFormat="false" ht="31.8" hidden="false" customHeight="true" outlineLevel="0" collapsed="false">
      <c r="D49" s="24"/>
      <c r="E49" s="24"/>
      <c r="F49" s="24"/>
      <c r="G49" s="24"/>
      <c r="H49" s="24"/>
      <c r="I49" s="24"/>
      <c r="J49" s="24"/>
      <c r="K49" s="24"/>
      <c r="M49" s="33" t="str">
        <f aca="false">IF(ROW(M49)&lt;=QUOTIENT(COUNTA($AJ$1:$AJ$50)-COUNTBLANK($AJ$1:$AJ$50),2)+MOD(COUNTA($AJ$1:$AJ$50)-COUNTBLANK($AJ$1:$AJ$50),2)+3,IF(ROW(M49)&lt;&gt;4,M48+2,1),"")</f>
        <v/>
      </c>
      <c r="N49" s="41" t="str">
        <f aca="false">_xlfn.IFNA(INDEX($AJ$1:$AJ$50,MATCH(M49,$AM$1:$AM$50,0),1),"")</f>
        <v/>
      </c>
      <c r="O49" s="41" t="str">
        <f aca="false">_xlfn.IFNA(INDEX($AK$1:$AK$50,MATCH(M49,$AM$1:$AM$50,0),1),"")</f>
        <v/>
      </c>
      <c r="P49" s="41" t="str">
        <f aca="false">_xlfn.IFNA(INDEX(Équipe!$B$3:$B$52,MATCH(N49,Équipe!$A$3:$A$52,0),1),"")</f>
        <v/>
      </c>
      <c r="Q49" s="41" t="str">
        <f aca="false">_xlfn.IFNA(INDEX(Équipe!$B$3:$B$52,MATCH(O49,Équipe!$A$3:$A$52,0),1),"")</f>
        <v/>
      </c>
      <c r="R49" s="41" t="str">
        <f aca="false">_xlfn.IFNA(INDEX($AJ$1:$AJ$50,MATCH(V49,$AM$1:$AM$50,0),1),"")</f>
        <v/>
      </c>
      <c r="S49" s="41" t="str">
        <f aca="false">_xlfn.IFNA(INDEX($AK$1:$AK$50,MATCH(V49,$AM$1:$AM$50,0),1),"")</f>
        <v/>
      </c>
      <c r="T49" s="41" t="str">
        <f aca="false">_xlfn.IFNA(INDEX(Équipe!$B$3:$B$52,MATCH(R49,Équipe!$A$3:$A$52,0),1),"")</f>
        <v/>
      </c>
      <c r="U49" s="41" t="str">
        <f aca="false">_xlfn.IFNA(INDEX(Équipe!$B$3:$B$52,MATCH(S49,Équipe!$A$3:$A$52,0),1),"")</f>
        <v/>
      </c>
      <c r="V49" s="33" t="str">
        <f aca="false">IF(ROW(V49)&lt;=QUOTIENT(COUNTA($AJ$1:$AJ$50)-COUNTBLANK($AJ$1:$AJ$50),2)+MOD(COUNTA($AJ$1:$AJ$50)-COUNTBLANK($AJ$1:$AJ$50),2)+3,M49+1,"")</f>
        <v/>
      </c>
      <c r="X49" s="1"/>
      <c r="Y49" s="40"/>
      <c r="Z49" s="40"/>
      <c r="AA49" s="40"/>
      <c r="AB49" s="40"/>
      <c r="AC49" s="1"/>
      <c r="AE49" s="25" t="str">
        <f aca="false">IF(Équipe!B51&lt;&gt;0,Équipe!A51,"")</f>
        <v/>
      </c>
      <c r="AF49" s="25" t="str">
        <f aca="true">IF(Équipe!B51&lt;&gt;0,RAND(),"")</f>
        <v/>
      </c>
      <c r="AG49" s="26" t="str">
        <f aca="true">IF(Équipe!B51&lt;&gt;0,RANK(AF49,$AF$1:INDIRECT("$AF$"&amp;0+COUNTA(AE$1:AE$50)+1-COUNTBLANK(AE$1:AE$50))),"")</f>
        <v/>
      </c>
      <c r="AH49" s="26"/>
      <c r="AI49" s="26"/>
      <c r="AJ49" s="26" t="str">
        <f aca="false">IF(AND(Y51&lt;&gt;0,Y51&lt;&gt;""),Y51,"")</f>
        <v/>
      </c>
      <c r="AK49" s="26" t="str">
        <f aca="false">IF(AND(AA51&lt;&gt;0,AA51&lt;&gt;""),AA51,"")</f>
        <v/>
      </c>
      <c r="AL49" s="26" t="str">
        <f aca="true">IF(AND(AJ49&lt;&gt;"-",AJ49&lt;&gt;""),RAND(),"")</f>
        <v/>
      </c>
      <c r="AM49" s="26" t="str">
        <f aca="true">IF(AND(AJ49&lt;&gt;0,AJ49&lt;&gt;""),RANK(AL49,$AL$1:INDIRECT("$AL$"&amp;0+COUNTA(AJ$1:AJ$50)+1-COUNTBLANK(AJ$1:AJ$50))),"")</f>
        <v/>
      </c>
      <c r="AN49" s="26"/>
    </row>
    <row r="50" customFormat="false" ht="31.8" hidden="false" customHeight="true" outlineLevel="0" collapsed="false">
      <c r="D50" s="24"/>
      <c r="E50" s="24"/>
      <c r="F50" s="24"/>
      <c r="G50" s="24"/>
      <c r="H50" s="24"/>
      <c r="I50" s="24"/>
      <c r="J50" s="24"/>
      <c r="K50" s="24"/>
      <c r="M50" s="33" t="str">
        <f aca="false">IF(ROW(M50)&lt;=QUOTIENT(COUNTA($AJ$1:$AJ$50)-COUNTBLANK($AJ$1:$AJ$50),2)+MOD(COUNTA($AJ$1:$AJ$50)-COUNTBLANK($AJ$1:$AJ$50),2)+3,IF(ROW(M50)&lt;&gt;4,M49+2,1),"")</f>
        <v/>
      </c>
      <c r="N50" s="41" t="str">
        <f aca="false">_xlfn.IFNA(INDEX($AJ$1:$AJ$50,MATCH(M50,$AM$1:$AM$50,0),1),"")</f>
        <v/>
      </c>
      <c r="O50" s="41" t="str">
        <f aca="false">_xlfn.IFNA(INDEX($AK$1:$AK$50,MATCH(M50,$AM$1:$AM$50,0),1),"")</f>
        <v/>
      </c>
      <c r="P50" s="41" t="str">
        <f aca="false">_xlfn.IFNA(INDEX(Équipe!$B$3:$B$52,MATCH(N50,Équipe!$A$3:$A$52,0),1),"")</f>
        <v/>
      </c>
      <c r="Q50" s="41" t="str">
        <f aca="false">_xlfn.IFNA(INDEX(Équipe!$B$3:$B$52,MATCH(O50,Équipe!$A$3:$A$52,0),1),"")</f>
        <v/>
      </c>
      <c r="R50" s="41" t="str">
        <f aca="false">_xlfn.IFNA(INDEX($AJ$1:$AJ$50,MATCH(V50,$AM$1:$AM$50,0),1),"")</f>
        <v/>
      </c>
      <c r="S50" s="41" t="str">
        <f aca="false">_xlfn.IFNA(INDEX($AK$1:$AK$50,MATCH(V50,$AM$1:$AM$50,0),1),"")</f>
        <v/>
      </c>
      <c r="T50" s="41" t="str">
        <f aca="false">_xlfn.IFNA(INDEX(Équipe!$B$3:$B$52,MATCH(R50,Équipe!$A$3:$A$52,0),1),"")</f>
        <v/>
      </c>
      <c r="U50" s="41" t="str">
        <f aca="false">_xlfn.IFNA(INDEX(Équipe!$B$3:$B$52,MATCH(S50,Équipe!$A$3:$A$52,0),1),"")</f>
        <v/>
      </c>
      <c r="V50" s="33" t="str">
        <f aca="false">IF(ROW(V50)&lt;=QUOTIENT(COUNTA($AJ$1:$AJ$50)-COUNTBLANK($AJ$1:$AJ$50),2)+MOD(COUNTA($AJ$1:$AJ$50)-COUNTBLANK($AJ$1:$AJ$50),2)+3,M50+1,"")</f>
        <v/>
      </c>
      <c r="X50" s="1"/>
      <c r="Y50" s="40"/>
      <c r="Z50" s="40"/>
      <c r="AA50" s="40"/>
      <c r="AB50" s="40"/>
      <c r="AC50" s="1"/>
      <c r="AE50" s="25" t="str">
        <f aca="false">IF(Équipe!B52&lt;&gt;0,Équipe!A52,"")</f>
        <v/>
      </c>
      <c r="AF50" s="38" t="e">
        <f aca="true">IF(AND(Équipe!B52&lt;&gt;0,,RAND(),""),TRUE())</f>
        <v>#VALUE!</v>
      </c>
      <c r="AG50" s="26" t="str">
        <f aca="true">IF(Équipe!B52&lt;&gt;0,RANK(AF50,$AF$1:INDIRECT("$AF$"&amp;0+COUNTA(AE$1:AE$50)+1-COUNTBLANK(AE$1:AE$50))),"")</f>
        <v/>
      </c>
      <c r="AH50" s="26"/>
      <c r="AI50" s="26"/>
      <c r="AJ50" s="26" t="str">
        <f aca="false">IF(AND(Y52&lt;&gt;0,Y52&lt;&gt;""),Y52,"")</f>
        <v/>
      </c>
      <c r="AK50" s="26" t="str">
        <f aca="false">IF(AND(AA52&lt;&gt;0,AA52&lt;&gt;""),AA52,"")</f>
        <v/>
      </c>
      <c r="AL50" s="26" t="str">
        <f aca="true">IF(AND(AJ50&lt;&gt;"-",AJ50&lt;&gt;""),RAND(),"")</f>
        <v/>
      </c>
      <c r="AM50" s="26" t="str">
        <f aca="true">IF(AND(AJ50&lt;&gt;0,AJ50&lt;&gt;""),RANK(AL50,$AL$1:INDIRECT("$AL$"&amp;0+COUNTA(AJ$1:AJ$50)+1-COUNTBLANK(AJ$1:AJ$50))),"")</f>
        <v/>
      </c>
      <c r="AN50" s="26"/>
    </row>
    <row r="51" customFormat="false" ht="31.8" hidden="false" customHeight="true" outlineLevel="0" collapsed="false">
      <c r="D51" s="24"/>
      <c r="E51" s="24"/>
      <c r="F51" s="24"/>
      <c r="G51" s="24"/>
      <c r="H51" s="24"/>
      <c r="I51" s="24"/>
      <c r="J51" s="24"/>
      <c r="K51" s="24"/>
      <c r="M51" s="45"/>
      <c r="N51" s="4" t="str">
        <f aca="false">_xlfn.IFNA(INDEX($AJ$1:$AJ$50,MATCH(M51,$AM$1:$AM$50,0),1),"")</f>
        <v/>
      </c>
      <c r="O51" s="4" t="str">
        <f aca="false">_xlfn.IFNA(INDEX($AK$1:$AK$50,MATCH(M51,$AM$1:$AM$50,0),1),"")</f>
        <v/>
      </c>
      <c r="P51" s="4" t="str">
        <f aca="false">_xlfn.IFNA(INDEX(Équipe!$B$3:$B$52,MATCH(N51,Équipe!$A$3:$A$52,0),1),"")</f>
        <v/>
      </c>
      <c r="Q51" s="4" t="str">
        <f aca="false">_xlfn.IFNA(INDEX(Équipe!$B$3:$B$52,MATCH(O51,Équipe!$A$3:$A$52,0),1),"")</f>
        <v/>
      </c>
      <c r="R51" s="4" t="str">
        <f aca="false">_xlfn.IFNA(INDEX($AJ$1:$AJ$50,MATCH(V51,$AM$1:$AM$50,0),1),"")</f>
        <v/>
      </c>
      <c r="S51" s="4" t="str">
        <f aca="false">_xlfn.IFNA(INDEX($AK$1:$AK$50,MATCH(V51,$AM$1:$AM$50,0),1),"")</f>
        <v/>
      </c>
      <c r="T51" s="4" t="str">
        <f aca="false">_xlfn.IFNA(INDEX(Équipe!$B$3:$B$52,MATCH(R51,Équipe!$A$3:$A$52,0),1),"")</f>
        <v/>
      </c>
      <c r="U51" s="4" t="str">
        <f aca="false">_xlfn.IFNA(INDEX(Équipe!$B$3:$B$52,MATCH(S51,Équipe!$A$3:$A$52,0),1),"")</f>
        <v/>
      </c>
      <c r="V51" s="45"/>
      <c r="X51" s="1"/>
      <c r="Y51" s="1"/>
      <c r="Z51" s="1"/>
      <c r="AA51" s="1"/>
      <c r="AB51" s="1"/>
      <c r="AC51" s="1"/>
      <c r="AE51" s="25"/>
      <c r="AF51" s="25"/>
      <c r="AG51" s="25"/>
      <c r="AH51" s="26"/>
      <c r="AI51" s="26"/>
      <c r="AJ51" s="26"/>
      <c r="AK51" s="26"/>
      <c r="AL51" s="25"/>
      <c r="AM51" s="26" t="str">
        <f aca="true">IF(AND(AJ51&lt;&gt;0,AJ51&lt;&gt;""),RANK(AL51,$AL$1:INDIRECT("$AC$"&amp;0+COUNTA(AJ$1:AJ$50)+1-COUNTBLANK(AJ$1:AJ$50))),"")</f>
        <v/>
      </c>
      <c r="AN51" s="26"/>
    </row>
    <row r="52" customFormat="false" ht="31.8" hidden="false" customHeight="true" outlineLevel="0" collapsed="false">
      <c r="D52" s="24"/>
      <c r="E52" s="24"/>
      <c r="F52" s="24"/>
      <c r="G52" s="24"/>
      <c r="H52" s="24"/>
      <c r="I52" s="24"/>
      <c r="J52" s="24"/>
      <c r="K52" s="24"/>
      <c r="P52" s="4"/>
      <c r="Q52" s="4"/>
      <c r="R52" s="4"/>
      <c r="X52" s="1"/>
      <c r="Y52" s="1"/>
      <c r="Z52" s="1"/>
      <c r="AA52" s="1"/>
      <c r="AB52" s="1"/>
      <c r="AC52" s="1"/>
      <c r="AE52" s="25"/>
      <c r="AF52" s="25"/>
      <c r="AG52" s="25"/>
      <c r="AH52" s="26"/>
      <c r="AI52" s="26"/>
      <c r="AJ52" s="26"/>
      <c r="AK52" s="26"/>
      <c r="AL52" s="25"/>
      <c r="AM52" s="25"/>
      <c r="AN52" s="26"/>
    </row>
    <row r="53" customFormat="false" ht="31.8" hidden="false" customHeight="true" outlineLevel="0" collapsed="false">
      <c r="D53" s="24"/>
      <c r="E53" s="24"/>
      <c r="F53" s="24"/>
      <c r="G53" s="24"/>
      <c r="H53" s="24"/>
      <c r="I53" s="24"/>
      <c r="J53" s="24"/>
      <c r="K53" s="24"/>
      <c r="P53" s="4"/>
      <c r="Q53" s="4"/>
      <c r="R53" s="4"/>
      <c r="X53" s="1"/>
      <c r="Y53" s="1"/>
      <c r="Z53" s="1"/>
      <c r="AA53" s="1"/>
      <c r="AB53" s="1"/>
      <c r="AC53" s="1"/>
      <c r="AE53" s="25"/>
      <c r="AF53" s="25"/>
      <c r="AG53" s="25"/>
      <c r="AH53" s="26"/>
      <c r="AI53" s="26"/>
      <c r="AJ53" s="26"/>
      <c r="AK53" s="26"/>
      <c r="AL53" s="25"/>
      <c r="AM53" s="25"/>
      <c r="AN53" s="26"/>
    </row>
    <row r="54" customFormat="false" ht="31.8" hidden="false" customHeight="true" outlineLevel="0" collapsed="false">
      <c r="D54" s="24"/>
      <c r="E54" s="24"/>
      <c r="F54" s="24"/>
      <c r="G54" s="24"/>
      <c r="H54" s="24"/>
      <c r="I54" s="24"/>
      <c r="J54" s="24"/>
      <c r="K54" s="24"/>
      <c r="P54" s="4"/>
      <c r="Q54" s="4"/>
      <c r="R54" s="4"/>
      <c r="X54" s="1"/>
      <c r="Y54" s="1"/>
      <c r="Z54" s="1"/>
      <c r="AA54" s="1"/>
      <c r="AB54" s="1"/>
      <c r="AC54" s="1"/>
      <c r="AE54" s="25"/>
      <c r="AF54" s="25"/>
      <c r="AG54" s="25"/>
      <c r="AH54" s="26"/>
      <c r="AI54" s="26"/>
      <c r="AJ54" s="26"/>
      <c r="AK54" s="26"/>
      <c r="AL54" s="25"/>
      <c r="AM54" s="25"/>
      <c r="AN54" s="26"/>
    </row>
    <row r="55" customFormat="false" ht="31.8" hidden="false" customHeight="true" outlineLevel="0" collapsed="false">
      <c r="D55" s="24"/>
      <c r="E55" s="24"/>
      <c r="F55" s="24"/>
      <c r="G55" s="24"/>
      <c r="H55" s="24"/>
      <c r="I55" s="24"/>
      <c r="J55" s="24"/>
      <c r="K55" s="24"/>
      <c r="P55" s="4"/>
      <c r="Q55" s="4"/>
      <c r="R55" s="4"/>
      <c r="X55" s="1"/>
      <c r="Y55" s="1"/>
      <c r="Z55" s="1"/>
      <c r="AA55" s="1"/>
      <c r="AB55" s="1"/>
      <c r="AC55" s="1"/>
      <c r="AE55" s="25"/>
      <c r="AF55" s="25"/>
      <c r="AG55" s="25"/>
      <c r="AH55" s="26"/>
      <c r="AI55" s="26"/>
      <c r="AJ55" s="26"/>
      <c r="AK55" s="26"/>
      <c r="AL55" s="25"/>
      <c r="AM55" s="25"/>
      <c r="AN55" s="26"/>
    </row>
    <row r="56" customFormat="false" ht="31.8" hidden="false" customHeight="true" outlineLevel="0" collapsed="false">
      <c r="D56" s="24"/>
      <c r="E56" s="24"/>
      <c r="F56" s="24"/>
      <c r="G56" s="24"/>
      <c r="H56" s="24"/>
      <c r="I56" s="24"/>
      <c r="J56" s="24"/>
      <c r="K56" s="24"/>
      <c r="P56" s="4"/>
      <c r="Q56" s="4"/>
      <c r="R56" s="4"/>
      <c r="X56" s="1"/>
      <c r="Y56" s="1"/>
      <c r="Z56" s="1"/>
      <c r="AA56" s="1"/>
      <c r="AB56" s="1"/>
      <c r="AC56" s="1"/>
      <c r="AE56" s="25"/>
      <c r="AF56" s="25"/>
      <c r="AG56" s="25"/>
      <c r="AH56" s="26"/>
      <c r="AI56" s="26"/>
      <c r="AJ56" s="26"/>
      <c r="AK56" s="26"/>
      <c r="AL56" s="25"/>
      <c r="AM56" s="25"/>
      <c r="AN56" s="26"/>
    </row>
    <row r="57" customFormat="false" ht="31.8" hidden="false" customHeight="true" outlineLevel="0" collapsed="false">
      <c r="D57" s="24"/>
      <c r="E57" s="24"/>
      <c r="F57" s="24"/>
      <c r="G57" s="24"/>
      <c r="H57" s="24"/>
      <c r="I57" s="24"/>
      <c r="J57" s="24"/>
      <c r="K57" s="24"/>
      <c r="P57" s="4"/>
      <c r="Q57" s="4"/>
      <c r="R57" s="4"/>
      <c r="X57" s="1"/>
      <c r="Y57" s="1"/>
      <c r="Z57" s="1"/>
      <c r="AA57" s="1"/>
      <c r="AB57" s="1"/>
      <c r="AC57" s="1"/>
      <c r="AE57" s="25"/>
      <c r="AF57" s="25"/>
      <c r="AG57" s="25"/>
      <c r="AH57" s="26"/>
      <c r="AI57" s="26"/>
      <c r="AJ57" s="26"/>
      <c r="AK57" s="26"/>
      <c r="AL57" s="25"/>
      <c r="AM57" s="25"/>
      <c r="AN57" s="26"/>
    </row>
    <row r="58" customFormat="false" ht="31.8" hidden="false" customHeight="true" outlineLevel="0" collapsed="false">
      <c r="D58" s="24"/>
      <c r="E58" s="24"/>
      <c r="F58" s="24"/>
      <c r="G58" s="24"/>
      <c r="H58" s="24"/>
      <c r="I58" s="24"/>
      <c r="J58" s="24"/>
      <c r="K58" s="24"/>
      <c r="P58" s="4"/>
      <c r="Q58" s="4"/>
      <c r="R58" s="4"/>
      <c r="X58" s="1"/>
      <c r="Y58" s="1"/>
      <c r="Z58" s="1"/>
      <c r="AA58" s="1"/>
      <c r="AB58" s="1"/>
      <c r="AC58" s="1"/>
      <c r="AE58" s="25"/>
      <c r="AF58" s="25"/>
      <c r="AG58" s="25"/>
      <c r="AH58" s="26"/>
      <c r="AI58" s="26"/>
      <c r="AJ58" s="26"/>
      <c r="AK58" s="26"/>
      <c r="AL58" s="25"/>
      <c r="AM58" s="25"/>
      <c r="AN58" s="26"/>
    </row>
    <row r="59" customFormat="false" ht="31.8" hidden="false" customHeight="true" outlineLevel="0" collapsed="false">
      <c r="D59" s="24"/>
      <c r="E59" s="24"/>
      <c r="F59" s="24"/>
      <c r="G59" s="24"/>
      <c r="H59" s="24"/>
      <c r="I59" s="24"/>
      <c r="J59" s="24"/>
      <c r="K59" s="24"/>
      <c r="P59" s="4"/>
      <c r="Q59" s="4"/>
      <c r="R59" s="4"/>
      <c r="X59" s="1"/>
      <c r="Y59" s="1"/>
      <c r="Z59" s="1"/>
      <c r="AA59" s="1"/>
      <c r="AB59" s="1"/>
      <c r="AC59" s="1"/>
      <c r="AE59" s="25"/>
      <c r="AF59" s="25"/>
      <c r="AG59" s="25"/>
      <c r="AH59" s="26"/>
      <c r="AI59" s="26"/>
      <c r="AJ59" s="26"/>
      <c r="AK59" s="26"/>
      <c r="AL59" s="25"/>
      <c r="AM59" s="25"/>
      <c r="AN59" s="26"/>
    </row>
    <row r="60" customFormat="false" ht="31.8" hidden="false" customHeight="true" outlineLevel="0" collapsed="false">
      <c r="B60" s="7"/>
      <c r="C60" s="7"/>
      <c r="D60" s="7"/>
      <c r="E60" s="7"/>
    </row>
    <row r="61" customFormat="false" ht="18.55" hidden="false" customHeight="false" outlineLevel="0" collapsed="false">
      <c r="B61" s="7"/>
      <c r="C61" s="7"/>
      <c r="D61" s="7"/>
      <c r="E61" s="7"/>
    </row>
    <row r="62" customFormat="false" ht="18.55" hidden="false" customHeight="false" outlineLevel="0" collapsed="false">
      <c r="B62" s="7"/>
      <c r="C62" s="7"/>
      <c r="D62" s="7"/>
      <c r="E62" s="7"/>
    </row>
    <row r="63" customFormat="false" ht="18.55" hidden="false" customHeight="false" outlineLevel="0" collapsed="false">
      <c r="B63" s="7"/>
      <c r="C63" s="7"/>
      <c r="D63" s="7"/>
      <c r="E63" s="7"/>
    </row>
    <row r="64" customFormat="false" ht="18.55" hidden="false" customHeight="false" outlineLevel="0" collapsed="false">
      <c r="B64" s="7"/>
      <c r="C64" s="7"/>
      <c r="D64" s="7"/>
      <c r="E64" s="7"/>
    </row>
    <row r="65" customFormat="false" ht="18.55" hidden="false" customHeight="false" outlineLevel="0" collapsed="false">
      <c r="B65" s="7"/>
      <c r="C65" s="7"/>
      <c r="D65" s="7"/>
      <c r="E65" s="7"/>
    </row>
    <row r="66" customFormat="false" ht="18.55" hidden="false" customHeight="false" outlineLevel="0" collapsed="false">
      <c r="B66" s="7"/>
      <c r="C66" s="7"/>
      <c r="D66" s="7"/>
      <c r="E66" s="7"/>
    </row>
    <row r="67" customFormat="false" ht="18.55" hidden="false" customHeight="false" outlineLevel="0" collapsed="false">
      <c r="B67" s="7"/>
      <c r="C67" s="7"/>
      <c r="D67" s="7"/>
      <c r="E67" s="7"/>
    </row>
    <row r="68" customFormat="false" ht="18.55" hidden="false" customHeight="false" outlineLevel="0" collapsed="false">
      <c r="B68" s="7"/>
      <c r="C68" s="7"/>
      <c r="D68" s="7"/>
      <c r="E68" s="7"/>
    </row>
    <row r="69" customFormat="false" ht="18.55" hidden="false" customHeight="false" outlineLevel="0" collapsed="false">
      <c r="B69" s="7"/>
      <c r="C69" s="7"/>
      <c r="D69" s="7"/>
      <c r="E69" s="7"/>
    </row>
    <row r="70" customFormat="false" ht="18.55" hidden="false" customHeight="false" outlineLevel="0" collapsed="false">
      <c r="B70" s="7"/>
      <c r="C70" s="7"/>
      <c r="D70" s="7"/>
      <c r="E70" s="7"/>
    </row>
    <row r="71" customFormat="false" ht="18.55" hidden="false" customHeight="false" outlineLevel="0" collapsed="false">
      <c r="B71" s="7"/>
      <c r="C71" s="7"/>
      <c r="D71" s="7"/>
      <c r="E71" s="7"/>
    </row>
    <row r="72" customFormat="false" ht="18.55" hidden="false" customHeight="false" outlineLevel="0" collapsed="false">
      <c r="B72" s="7"/>
      <c r="C72" s="7"/>
      <c r="D72" s="7"/>
      <c r="E72" s="7"/>
    </row>
    <row r="73" customFormat="false" ht="18.55" hidden="false" customHeight="false" outlineLevel="0" collapsed="false">
      <c r="B73" s="7"/>
      <c r="C73" s="7"/>
      <c r="D73" s="7"/>
      <c r="E73" s="7"/>
    </row>
    <row r="74" customFormat="false" ht="18.55" hidden="false" customHeight="false" outlineLevel="0" collapsed="false">
      <c r="B74" s="7"/>
      <c r="C74" s="7"/>
      <c r="D74" s="7"/>
      <c r="E74" s="7"/>
    </row>
    <row r="75" customFormat="false" ht="18.55" hidden="false" customHeight="false" outlineLevel="0" collapsed="false">
      <c r="B75" s="7"/>
      <c r="C75" s="7"/>
      <c r="D75" s="7"/>
      <c r="E75" s="7"/>
    </row>
    <row r="76" customFormat="false" ht="18.55" hidden="false" customHeight="false" outlineLevel="0" collapsed="false">
      <c r="B76" s="7"/>
      <c r="C76" s="7"/>
      <c r="D76" s="7"/>
      <c r="E76" s="7"/>
    </row>
    <row r="77" customFormat="false" ht="18.55" hidden="false" customHeight="false" outlineLevel="0" collapsed="false">
      <c r="B77" s="7"/>
      <c r="C77" s="7"/>
      <c r="D77" s="7"/>
      <c r="E77" s="7"/>
    </row>
    <row r="78" customFormat="false" ht="18.55" hidden="false" customHeight="false" outlineLevel="0" collapsed="false">
      <c r="B78" s="7"/>
      <c r="C78" s="7"/>
      <c r="D78" s="7"/>
      <c r="E78" s="7"/>
    </row>
    <row r="79" customFormat="false" ht="18.55" hidden="false" customHeight="false" outlineLevel="0" collapsed="false">
      <c r="B79" s="7"/>
      <c r="C79" s="7"/>
      <c r="D79" s="7"/>
      <c r="E79" s="7"/>
    </row>
    <row r="80" customFormat="false" ht="18.55" hidden="false" customHeight="false" outlineLevel="0" collapsed="false">
      <c r="B80" s="7"/>
      <c r="C80" s="7"/>
      <c r="D80" s="7"/>
      <c r="E80" s="7"/>
    </row>
    <row r="81" customFormat="false" ht="18.55" hidden="false" customHeight="false" outlineLevel="0" collapsed="false">
      <c r="B81" s="7"/>
      <c r="C81" s="7"/>
      <c r="D81" s="7"/>
      <c r="E81" s="7"/>
    </row>
    <row r="82" customFormat="false" ht="18.55" hidden="false" customHeight="false" outlineLevel="0" collapsed="false">
      <c r="B82" s="7"/>
      <c r="C82" s="7"/>
      <c r="D82" s="7"/>
      <c r="E82" s="7"/>
    </row>
    <row r="83" customFormat="false" ht="18.55" hidden="false" customHeight="false" outlineLevel="0" collapsed="false">
      <c r="B83" s="7"/>
      <c r="C83" s="7"/>
      <c r="D83" s="7"/>
      <c r="E83" s="7"/>
    </row>
    <row r="84" customFormat="false" ht="18.55" hidden="false" customHeight="false" outlineLevel="0" collapsed="false">
      <c r="B84" s="7"/>
      <c r="C84" s="7"/>
      <c r="D84" s="7"/>
      <c r="E84" s="7"/>
    </row>
    <row r="85" customFormat="false" ht="18.55" hidden="false" customHeight="false" outlineLevel="0" collapsed="false">
      <c r="B85" s="7"/>
      <c r="C85" s="7"/>
      <c r="D85" s="7"/>
      <c r="E85" s="7"/>
    </row>
    <row r="86" customFormat="false" ht="18.55" hidden="false" customHeight="false" outlineLevel="0" collapsed="false">
      <c r="B86" s="7"/>
      <c r="C86" s="7"/>
      <c r="D86" s="7"/>
      <c r="E86" s="7"/>
    </row>
    <row r="87" customFormat="false" ht="18.55" hidden="false" customHeight="false" outlineLevel="0" collapsed="false">
      <c r="B87" s="7"/>
      <c r="C87" s="7"/>
      <c r="D87" s="7"/>
      <c r="E87" s="7"/>
    </row>
    <row r="88" customFormat="false" ht="18.55" hidden="false" customHeight="false" outlineLevel="0" collapsed="false">
      <c r="B88" s="7"/>
      <c r="C88" s="7"/>
      <c r="D88" s="7"/>
      <c r="E88" s="7"/>
    </row>
    <row r="89" customFormat="false" ht="18.55" hidden="false" customHeight="false" outlineLevel="0" collapsed="false">
      <c r="B89" s="7"/>
      <c r="C89" s="7"/>
      <c r="D89" s="7"/>
      <c r="E89" s="7"/>
    </row>
    <row r="90" customFormat="false" ht="18.55" hidden="false" customHeight="false" outlineLevel="0" collapsed="false">
      <c r="B90" s="7"/>
      <c r="C90" s="7"/>
      <c r="D90" s="7"/>
      <c r="E90" s="7"/>
    </row>
    <row r="91" customFormat="false" ht="18.55" hidden="false" customHeight="false" outlineLevel="0" collapsed="false">
      <c r="B91" s="7"/>
      <c r="C91" s="7"/>
      <c r="D91" s="7"/>
      <c r="E91" s="7"/>
    </row>
    <row r="92" customFormat="false" ht="18.55" hidden="false" customHeight="false" outlineLevel="0" collapsed="false">
      <c r="B92" s="7"/>
      <c r="C92" s="7"/>
      <c r="D92" s="7"/>
      <c r="E92" s="7"/>
    </row>
    <row r="93" customFormat="false" ht="18.55" hidden="false" customHeight="false" outlineLevel="0" collapsed="false">
      <c r="B93" s="7"/>
      <c r="C93" s="7"/>
      <c r="D93" s="7"/>
      <c r="E93" s="7"/>
    </row>
    <row r="94" customFormat="false" ht="18.55" hidden="false" customHeight="false" outlineLevel="0" collapsed="false">
      <c r="B94" s="7"/>
      <c r="C94" s="7"/>
      <c r="D94" s="7"/>
      <c r="E94" s="7"/>
    </row>
  </sheetData>
  <mergeCells count="11">
    <mergeCell ref="A1:K2"/>
    <mergeCell ref="M1:V1"/>
    <mergeCell ref="X1:AC1"/>
    <mergeCell ref="N2:Q2"/>
    <mergeCell ref="R2:U2"/>
    <mergeCell ref="Y2:Z2"/>
    <mergeCell ref="AA2:AB2"/>
    <mergeCell ref="A3:A4"/>
    <mergeCell ref="B3:E4"/>
    <mergeCell ref="F3:I4"/>
    <mergeCell ref="J3:K3"/>
  </mergeCells>
  <conditionalFormatting sqref="B5:K28">
    <cfRule type="cellIs" priority="2" operator="equal" aboveAverage="0" equalAverage="0" bottom="0" percent="0" rank="0" text="" dxfId="3">
      <formula>""</formula>
    </cfRule>
  </conditionalFormatting>
  <conditionalFormatting sqref="AC3:AC50 V4:V50">
    <cfRule type="expression" priority="3" aboveAverage="0" equalAverage="0" bottom="0" percent="0" rank="0" text="" dxfId="4">
      <formula>R4=""</formula>
    </cfRule>
  </conditionalFormatting>
  <conditionalFormatting sqref="X3:X50 M4:M50">
    <cfRule type="expression" priority="4" aboveAverage="0" equalAverage="0" bottom="0" percent="0" rank="0" text="" dxfId="4">
      <formula>N4=""</formula>
    </cfRule>
  </conditionalFormatting>
  <conditionalFormatting sqref="N4:U50">
    <cfRule type="expression" priority="5" aboveAverage="0" equalAverage="0" bottom="0" percent="0" rank="0" text="" dxfId="7">
      <formula>AND(OR( 'Partie 4'!$N4=  SUM( _xlfn.IFNA(INDEX('Partie 3'!$B$5:$B$29,MATCH('Partie 4'!$R4,'Partie 3'!$F$5:$F$29,0),1),0),   _xlfn.IFNA(INDEX('Partie 3'!$B$5:$B$29,MATCH('Partie 4'!$R4,'Partie 3'!$G$5:$G$29,0),1),0)), 'Partie 4'!$N4=   SUM( _xlfn.IFNA(INDEX('Partie 3'!$B$5:$B$29,MATCH('Partie 4'!$S4,'Partie 3'!$F$5:$F$29,0),1),0),  _xlfn.IFNA(INDEX('Partie 3'!$B$5:$B$29,MATCH('Partie 4'!$S4,'Partie 3'!$G$5:$G$29,0),1),0)  ), 'Partie 4'!$O4=   SUM(  _xlfn.IFNA(INDEX('Partie 3'!$B$5:$B$29,MATCH('Partie 4'!$R4,'Partie 3'!$F$5:$F$29,0),1),0),    _xlfn.IFNA(INDEX('Partie 3'!$B$5:$B$29,MATCH('Partie 4'!$R4,'Partie 3'!$G$5:$G$29,0),1),0)),  'Partie 4'!$O4=    SUM(  _xlfn.IFNA(INDEX('Partie 3'!$B$5:$B$29,MATCH('Partie 4'!$S4,'Partie 3'!$F$5:$F$29,0),1),0),   _xlfn.IFNA(INDEX('Partie 3'!$B$5:$B$29,MATCH('Partie 4'!$S4,'Partie 3'!$G$5:$G$29,0),1),0)   )),'Partie 4'!$B5&lt;&gt;"")</formula>
    </cfRule>
    <cfRule type="expression" priority="6" aboveAverage="0" equalAverage="0" bottom="0" percent="0" rank="0" text="" dxfId="7">
      <formula>AND(OR( 'Partie 4'!$N4=  SUM( _xlfn.IFNA(INDEX('Partie 3'!$C$5:$C$29,MATCH('Partie 4'!$R4,'Partie 3'!$F$5:$F$29,0),1),0),   _xlfn.IFNA(INDEX('Partie 3'!$C$5:$C$29,MATCH('Partie 4'!$R4,'Partie 3'!$G$5:$G$29,0),1),0)), 'Partie 4'!$N4=   SUM( _xlfn.IFNA(INDEX('Partie 3'!$C$5:$C$29,MATCH('Partie 4'!$S4,'Partie 3'!$F$5:$F$29,0),1),0),  _xlfn.IFNA(INDEX('Partie 3'!$C$5:$C$29,MATCH('Partie 4'!$S4,'Partie 3'!$G$5:$G$29,0),1),0)  ), 'Partie 4'!$O4=   SUM(  _xlfn.IFNA(INDEX('Partie 3'!$C$5:$C$29,MATCH('Partie 4'!$R4,'Partie 3'!$F$5:$F$29,0),1),0),    _xlfn.IFNA(INDEX('Partie 3'!$C$5:$C$29,MATCH('Partie 4'!$R4,'Partie 3'!$G$5:$G$29,0),1),0)),  'Partie 4'!$O4=    SUM(  _xlfn.IFNA(INDEX('Partie 3'!$C$5:$C$29,MATCH('Partie 4'!$S4,'Partie 3'!$F$5:$F$29,0),1),0),   _xlfn.IFNA(INDEX('Partie 3'!$C$5:$C$29,MATCH('Partie 4'!$S4,'Partie 3'!$G$5:$G$29,0),1),0)   )),'Partie 4'!$B5&lt;&gt;"")</formula>
    </cfRule>
    <cfRule type="expression" priority="7" aboveAverage="0" equalAverage="0" bottom="0" percent="0" rank="0" text="" dxfId="7">
      <formula>AND(OR(  'Partie 4'!$N4=   SUM(  _xlfn.IFNA(INDEX('Partie 3'!$F$5:$F$29,MATCH('Partie 4'!$R4,'Partie 3'!$B$5:$B$29,0),1),0),    _xlfn.IFNA(INDEX('Partie 3'!$F$5:$F$29,MATCH('Partie 4'!$R4,'Partie 3'!$C$5:$C$29,0),1),0)),  'Partie 4'!$N4=    SUM(  _xlfn.IFNA(INDEX('Partie 3'!$F$5:$F$29,MATCH('Partie 4'!$S4,'Partie 3'!$B$5:$B$29,0),1),0),   _xlfn.IFNA(INDEX('Partie 3'!$F$5:$F$29,MATCH('Partie 4'!$S4,'Partie 3'!$C$5:$C$29,0),1),0)  ),  'Partie 4'!$O4=    SUM(   _xlfn.IFNA(INDEX('Partie 3'!$F$5:$F$29,MATCH('Partie 4'!$R4,'Partie 3'!$B$5:$B$29,0),1),0),     _xlfn.IFNA(INDEX('Partie 3'!$F$5:$F$29,MATCH('Partie 4'!$R4,'Partie 3'!$C$5:$C$29,0),1),0)),   'Partie 4'!$O4=     SUM(   _xlfn.IFNA(INDEX('Partie 3'!$F$5:$F$29,MATCH('Partie 4'!$S4,'Partie 3'!$B$5:$B$29,0),1),0),    _xlfn.IFNA(INDEX('Partie 3'!$F$5:$F$29,MATCH('Partie 4'!$S4,'Partie 3'!$C$5:$C$29,0),1),0)    )),'Partie 4'!$B5&lt;&gt;"")</formula>
    </cfRule>
    <cfRule type="expression" priority="8" aboveAverage="0" equalAverage="0" bottom="0" percent="0" rank="0" text="" dxfId="7">
      <formula>AND(OR(   'Partie 4'!$N4=    SUM(   _xlfn.IFNA(INDEX('Partie 3'!$G$5:$G$29,MATCH('Partie 4'!$R4,'Partie 3'!$B$5:$B$29,0),1),0),     _xlfn.IFNA(INDEX('Partie 3'!$G$5:$G$29,MATCH('Partie 4'!$R4,'Partie 3'!$C$5:$C$29,0),1),0)),   'Partie 4'!$N4=     SUM(   _xlfn.IFNA(INDEX('Partie 3'!$G$5:$G$29,MATCH('Partie 4'!$S4,'Partie 3'!$B$5:$B$29,0),1),0),    _xlfn.IFNA(INDEX('Partie 3'!$G$5:$G$29,MATCH('Partie 4'!$S4,'Partie 3'!$C$5:$C$29,0),1),0)   ),   'Partie 4'!$O4=     SUM(    _xlfn.IFNA(INDEX('Partie 3'!$G$5:$G$29,MATCH('Partie 4'!$R4,'Partie 3'!$B$5:$B$29,0),1),0),      _xlfn.IFNA(INDEX('Partie 3'!$G$5:$G$29,MATCH('Partie 4'!$R4,'Partie 3'!$C$5:$C$29,0),1),0)),    'Partie 4'!$O4=      SUM(    _xlfn.IFNA(INDEX('Partie 3'!$G$5:$G$29,MATCH('Partie 4'!$S4,'Partie 3'!$B$5:$B$29,0),1),0),     _xlfn.IFNA(INDEX('Partie 3'!$G$5:$G$29,MATCH('Partie 4'!$S4,'Partie 3'!$C$5:$C$29,0),1),0)     )),'Partie 4'!$B5&lt;&gt;"")</formula>
    </cfRule>
  </conditionalFormatting>
  <conditionalFormatting sqref="Y3:AB50">
    <cfRule type="expression" priority="9" aboveAverage="0" equalAverage="0" bottom="0" percent="0" rank="0" text="" dxfId="8">
      <formula>OR(AND('Partie 4'!$Y3=SUM(_xlfn.IFNA(INDEX('Partie 1'!$C$5:$C$29,MATCH('Partie 4'!$AA3,'Partie 1'!$B$5:$B$29,0),1),0),_xlfn.IFNA(INDEX('Partie 1'!$B$5:$B$29,MATCH('Partie 4'!$AA3,'Partie 1'!$C$5:$C$29,0),1),0)),'Partie 4'!$AA3=SUM(_xlfn.IFNA(INDEX('Partie 1'!$C$5:$C$29,MATCH('Partie 4'!$Y3,'Partie 1'!$B$5:$B$29,0),1),0),_xlfn.IFNA(INDEX('Partie 1'!$B$5:$B$29,MATCH('Partie 4'!$Y3,'Partie 1'!$C$5:$C$29,0),1),0)),'Partie 4'!$Y3&lt;&gt;""),AND('Partie 4'!$Y3=SUM(_xlfn.IFNA(INDEX('Partie 1'!$G$5:$G$29,MATCH('Partie 4'!$AA3,'Partie 1'!$F$5:$F$29,0),1),0),_xlfn.IFNA(INDEX('Partie 1'!$F$5:$F$29,MATCH('Partie 4'!$AA3,'Partie 1'!$G$5:$G$29,0),1),0)),'Partie 4'!$AA3=SUM(_xlfn.IFNA(INDEX('Partie 1'!$G$5:$G$29,MATCH('Partie 4'!$Y3,'Partie 1'!$F$5:$F$29,0),1),0),_xlfn.IFNA(INDEX('Partie 1'!$F$5:$F$29,MATCH('Partie 4'!$Y3,'Partie 1'!$G$5:$G$29,0),1),0)), 'Partie 4'!$Y3&lt;&gt;"" ))</formula>
    </cfRule>
    <cfRule type="expression" priority="10" aboveAverage="0" equalAverage="0" bottom="0" percent="0" rank="0" text="" dxfId="8">
      <formula>OR(AND('Partie 4'!$Y3=SUM(_xlfn.IFNA(INDEX('Partie 2'!$C$5:$C$29,MATCH('Partie 4'!$AA3,'Partie 2'!$B$5:$B$29,0),1),0),_xlfn.IFNA(INDEX('Partie 2'!$B$5:$B$29,MATCH('Partie 4'!$AA3,'Partie 2'!$C$5:$C$29,0),1),0)),'Partie 4'!$AA3=SUM(_xlfn.IFNA(INDEX('Partie 2'!$C$5:$C$29,MATCH('Partie 4'!$Y3,'Partie 2'!$B$5:$B$29,0),1),0),_xlfn.IFNA(INDEX('Partie 2'!$B$5:$B$29,MATCH('Partie 4'!$Y3,'Partie 2'!$C$5:$C$29,0),1),0)),'Partie 4'!$Y3&lt;&gt;""),AND('Partie 4'!$Y3=SUM(_xlfn.IFNA(INDEX('Partie 2'!$G$5:$G$29,MATCH('Partie 4'!$AA3,'Partie 2'!$F$5:$F$29,0),1),0),_xlfn.IFNA(INDEX('Partie 2'!$F$5:$F$29,MATCH('Partie 4'!$AA3,'Partie 2'!$G$5:$G$29,0),1),0)),'Partie 4'!$AA3=SUM(_xlfn.IFNA(INDEX('Partie 2'!$G$5:$G$29,MATCH('Partie 4'!$Y3,'Partie 2'!$F$5:$F$29,0),1),0),_xlfn.IFNA(INDEX('Partie 2'!$F$5:$F$29,MATCH('Partie 4'!$Y3,'Partie 2'!$G$5:$G$29,0),1),0)), 'Partie 4'!$Y3&lt;&gt;"" ))</formula>
    </cfRule>
    <cfRule type="expression" priority="11" aboveAverage="0" equalAverage="0" bottom="0" percent="0" rank="0" text="" dxfId="8">
      <formula>OR(AND('Partie 4'!$Y3=SUM(_xlfn.IFNA(INDEX('Partie 3'!$C$5:$C$29,MATCH('Partie 4'!$AA3,'Partie 3'!$B$5:$B$29,0),1),0),_xlfn.IFNA(INDEX('Partie 3'!$B$5:$B$29,MATCH('Partie 4'!$AA3,'Partie 3'!$C$5:$C$29,0),1),0)),'Partie 4'!$AA3=SUM(_xlfn.IFNA(INDEX('Partie 3'!$C$5:$C$29,MATCH('Partie 4'!$Y3,'Partie 3'!$B$5:$B$29,0),1),0),_xlfn.IFNA(INDEX('Partie 3'!$B$5:$B$29,MATCH('Partie 4'!$Y3,'Partie 3'!$C$5:$C$29,0),1),0)),'Partie 4'!$Y3&lt;&gt;""),AND('Partie 4'!$Y3=SUM(_xlfn.IFNA(INDEX('Partie 3'!$G$5:$G$29,MATCH('Partie 4'!$AA3,'Partie 3'!$F$5:$F$29,0),1),0),_xlfn.IFNA(INDEX('Partie 3'!$F$5:$F$29,MATCH('Partie 4'!$AA3,'Partie 3'!$G$5:$G$29,0),1),0)),'Partie 4'!$AA3=SUM(_xlfn.IFNA(INDEX('Partie 3'!$G$5:$G$29,MATCH('Partie 4'!$Y3,'Partie 3'!$F$5:$F$29,0),1),0),_xlfn.IFNA(INDEX('Partie 3'!$F$5:$F$29,MATCH('Partie 4'!$Y3,'Partie 3'!$G$5:$G$29,0),1),0)), 'Partie 4'!$Y3&lt;&gt;"" 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94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3" min="2" style="1" width="6.49"/>
    <col collapsed="false" customWidth="true" hidden="false" outlineLevel="0" max="5" min="4" style="1" width="30.6"/>
    <col collapsed="false" customWidth="true" hidden="false" outlineLevel="0" max="7" min="6" style="1" width="6.49"/>
    <col collapsed="false" customWidth="true" hidden="false" outlineLevel="0" max="9" min="8" style="1" width="30.6"/>
    <col collapsed="false" customWidth="true" hidden="false" outlineLevel="0" max="11" min="10" style="1" width="12.79"/>
    <col collapsed="false" customWidth="true" hidden="false" outlineLevel="0" max="13" min="12" style="1" width="13.91"/>
    <col collapsed="false" customWidth="true" hidden="false" outlineLevel="0" max="14" min="14" style="4" width="13.91"/>
    <col collapsed="false" customWidth="false" hidden="false" outlineLevel="0" max="15" min="15" style="4" width="11.55"/>
    <col collapsed="false" customWidth="false" hidden="false" outlineLevel="0" max="18" min="16" style="46" width="11.55"/>
    <col collapsed="false" customWidth="false" hidden="false" outlineLevel="0" max="21" min="19" style="4" width="11.55"/>
  </cols>
  <sheetData>
    <row r="1" customFormat="false" ht="31.8" hidden="false" customHeight="true" outlineLevel="0" collapsed="false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M1" s="27" t="s">
        <v>55</v>
      </c>
      <c r="N1" s="27"/>
      <c r="O1" s="27"/>
      <c r="P1" s="27"/>
      <c r="Q1" s="27"/>
      <c r="R1" s="27"/>
      <c r="S1" s="27"/>
      <c r="T1" s="27"/>
      <c r="U1" s="27"/>
      <c r="V1" s="27"/>
      <c r="X1" s="27" t="s">
        <v>55</v>
      </c>
      <c r="Y1" s="27"/>
      <c r="Z1" s="27"/>
      <c r="AA1" s="27"/>
      <c r="AB1" s="27"/>
      <c r="AC1" s="27"/>
      <c r="AD1" s="26"/>
      <c r="AE1" s="26" t="str">
        <f aca="false">IF(Équipe!B3&lt;&gt;0,Équipe!A3,"")</f>
        <v/>
      </c>
      <c r="AF1" s="26" t="str">
        <f aca="true">IF(Équipe!B3&lt;&gt;0,RAND(),"")</f>
        <v/>
      </c>
      <c r="AG1" s="26" t="str">
        <f aca="true">IF(Équipe!B3&lt;&gt;0,RANK(AF1,$AF$1:INDIRECT("$AF$"&amp;0+COUNTA(AE$1:AE$50)+1-COUNTBLANK(AE$1:AE$50))),"")</f>
        <v/>
      </c>
      <c r="AH1" s="26"/>
      <c r="AI1" s="26"/>
      <c r="AJ1" s="26" t="str">
        <f aca="false">IF(AND(Y3&lt;&gt;0,Y3&lt;&gt;""),Y3,"")</f>
        <v/>
      </c>
      <c r="AK1" s="26" t="str">
        <f aca="false">IF(AND(AA3&lt;&gt;0,AA3&lt;&gt;""),AA3,"")</f>
        <v/>
      </c>
      <c r="AL1" s="26" t="str">
        <f aca="true">IF(AND(AJ1&lt;&gt;"-",AJ1&lt;&gt;""),RAND(),"")</f>
        <v/>
      </c>
      <c r="AM1" s="26" t="str">
        <f aca="true">IF(AND(AJ1&lt;&gt;0,AJ1&lt;&gt;""),RANK(AL1,$AL$1:INDIRECT("$AL$"&amp;0+COUNTA(AJ$1:AJ$50)+1-COUNTBLANK(AJ$1:AJ$50))),"")</f>
        <v/>
      </c>
      <c r="AN1" s="26"/>
    </row>
    <row r="2" customFormat="false" ht="31.8" hidden="false" customHeight="tru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M2" s="28"/>
      <c r="N2" s="29" t="s">
        <v>48</v>
      </c>
      <c r="O2" s="29"/>
      <c r="P2" s="29"/>
      <c r="Q2" s="29"/>
      <c r="R2" s="29" t="s">
        <v>49</v>
      </c>
      <c r="S2" s="29"/>
      <c r="T2" s="29"/>
      <c r="U2" s="29"/>
      <c r="V2" s="28"/>
      <c r="X2" s="28"/>
      <c r="Y2" s="30" t="s">
        <v>50</v>
      </c>
      <c r="Z2" s="30"/>
      <c r="AA2" s="30" t="s">
        <v>51</v>
      </c>
      <c r="AB2" s="30"/>
      <c r="AC2" s="28"/>
      <c r="AD2" s="26"/>
      <c r="AE2" s="26" t="str">
        <f aca="false">IF(Équipe!B4&lt;&gt;0,Équipe!A4,"")</f>
        <v/>
      </c>
      <c r="AF2" s="26" t="str">
        <f aca="true">IF(Équipe!B4&lt;&gt;0,RAND(),"")</f>
        <v/>
      </c>
      <c r="AG2" s="26" t="str">
        <f aca="true">IF(Équipe!B4&lt;&gt;0,RANK(AF2,$AF$1:INDIRECT("$AF$"&amp;0+COUNTA(AE$1:AE$50)+1-COUNTBLANK(AE$1:AE$50))),"")</f>
        <v/>
      </c>
      <c r="AH2" s="26"/>
      <c r="AI2" s="26"/>
      <c r="AJ2" s="26" t="str">
        <f aca="false">IF(AND(Y4&lt;&gt;0,Y4&lt;&gt;""),Y4,"")</f>
        <v/>
      </c>
      <c r="AK2" s="26" t="str">
        <f aca="false">IF(AND(AA4&lt;&gt;0,AA4&lt;&gt;""),AA4,"")</f>
        <v/>
      </c>
      <c r="AL2" s="26" t="str">
        <f aca="true">IF(AND(AJ2&lt;&gt;"-",AJ2&lt;&gt;""),RAND(),"")</f>
        <v/>
      </c>
      <c r="AM2" s="26" t="str">
        <f aca="true">IF(AND(AJ2&lt;&gt;0,AJ2&lt;&gt;""),RANK(AL2,$AL$1:INDIRECT("$AL$"&amp;0+COUNTA(AJ$1:AJ$50)+1-COUNTBLANK(AJ$1:AJ$50))),"")</f>
        <v/>
      </c>
      <c r="AN2" s="26"/>
    </row>
    <row r="3" customFormat="false" ht="31.8" hidden="false" customHeight="true" outlineLevel="0" collapsed="false">
      <c r="A3" s="6" t="s">
        <v>52</v>
      </c>
      <c r="B3" s="6" t="s">
        <v>48</v>
      </c>
      <c r="C3" s="6"/>
      <c r="D3" s="6"/>
      <c r="E3" s="6"/>
      <c r="F3" s="6" t="s">
        <v>49</v>
      </c>
      <c r="G3" s="6"/>
      <c r="H3" s="6"/>
      <c r="I3" s="6"/>
      <c r="J3" s="6" t="s">
        <v>29</v>
      </c>
      <c r="K3" s="6"/>
      <c r="M3" s="28"/>
      <c r="N3" s="31"/>
      <c r="O3" s="31"/>
      <c r="P3" s="31"/>
      <c r="Q3" s="31"/>
      <c r="R3" s="31"/>
      <c r="S3" s="31"/>
      <c r="T3" s="31"/>
      <c r="U3" s="31"/>
      <c r="V3" s="28"/>
      <c r="X3" s="33" t="str">
        <f aca="false">IF(ROW(X3)&lt;=QUOTIENT(COUNTA($AE$1:$AE$50)-COUNTBLANK($AE$1:$AE$50),2)+MOD(COUNTA($AE$1:$AE$50)-COUNTBLANK($AE$1:$AE$50),2)+2,IF(ROW(X3)&lt;&gt;3,X2+2,1),"")</f>
        <v/>
      </c>
      <c r="Y3" s="40" t="str">
        <f aca="false">_xlfn.IFNA(INDEX($AE$1:$AE$50,MATCH(X3,$AG$1:$AG$50,0),1),"")</f>
        <v/>
      </c>
      <c r="Z3" s="40" t="str">
        <f aca="false">_xlfn.IFNA(INDEX(Équipe!$B$3:$B$52,MATCH(Y3,Équipe!$A$3:$A$52,0),1),"")</f>
        <v/>
      </c>
      <c r="AA3" s="40" t="str">
        <f aca="false">_xlfn.IFNA(INDEX($AE$1:$AE$50,MATCH(AC3,$AG$1:$AG$50,0),1),"")</f>
        <v/>
      </c>
      <c r="AB3" s="40" t="str">
        <f aca="false">_xlfn.IFNA(INDEX(Équipe!$B$3:$B$52,MATCH(AA3,Équipe!$A$3:$A$52,0),1),"")</f>
        <v/>
      </c>
      <c r="AC3" s="33" t="str">
        <f aca="false">IF(ROW(AC3)&lt;=QUOTIENT(COUNTA($AE$1:$AE$50)-COUNTBLANK($AE$1:$AE$50),2)+MOD(COUNTA($AE$1:$AE$50)-COUNTBLANK($AE$1:$AE$50),2)+2,X3+1,"")</f>
        <v/>
      </c>
      <c r="AD3" s="26"/>
      <c r="AE3" s="26" t="str">
        <f aca="false">IF(Équipe!B5&lt;&gt;0,Équipe!A5,"")</f>
        <v/>
      </c>
      <c r="AF3" s="26" t="str">
        <f aca="true">IF(Équipe!B5&lt;&gt;0,RAND(),"")</f>
        <v/>
      </c>
      <c r="AG3" s="26" t="str">
        <f aca="true">IF(Équipe!B5&lt;&gt;0,RANK(AF3,$AF$1:INDIRECT("$AF$"&amp;0+COUNTA(AE$1:AE$50)+1-COUNTBLANK(AE$1:AE$50))),"")</f>
        <v/>
      </c>
      <c r="AH3" s="26"/>
      <c r="AI3" s="26"/>
      <c r="AJ3" s="26" t="str">
        <f aca="false">IF(AND(Y5&lt;&gt;0,Y5&lt;&gt;""),Y5,"")</f>
        <v/>
      </c>
      <c r="AK3" s="26" t="str">
        <f aca="false">IF(AND(AA5&lt;&gt;0,AA5&lt;&gt;""),AA5,"")</f>
        <v/>
      </c>
      <c r="AL3" s="26" t="str">
        <f aca="true">IF(AND(AJ3&lt;&gt;"-",AJ3&lt;&gt;""),RAND(),"")</f>
        <v/>
      </c>
      <c r="AM3" s="26" t="str">
        <f aca="true">IF(AND(AJ3&lt;&gt;0,AJ3&lt;&gt;""),RANK(AL3,$AL$1:INDIRECT("$AL$"&amp;0+COUNTA(AJ$1:AJ$50)+1-COUNTBLANK(AJ$1:AJ$50))),"")</f>
        <v/>
      </c>
      <c r="AN3" s="26"/>
    </row>
    <row r="4" customFormat="false" ht="31.8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 t="s">
        <v>53</v>
      </c>
      <c r="K4" s="6" t="s">
        <v>54</v>
      </c>
      <c r="M4" s="33" t="str">
        <f aca="false">IF(ROW(M4)&lt;=QUOTIENT(COUNTA($AJ$1:$AJ$50)-COUNTBLANK($AJ$1:$AJ$50),2)+MOD(COUNTA($AJ$1:$AJ$50)-COUNTBLANK($AJ$1:$AJ$50),2)+3,IF(ROW(M4)&lt;&gt;4,M3+2,1),"")</f>
        <v/>
      </c>
      <c r="N4" s="41" t="str">
        <f aca="false">_xlfn.IFNA(INDEX($AJ$1:$AJ$50,MATCH(M4,$AM$1:$AM$50,0),1),"")</f>
        <v/>
      </c>
      <c r="O4" s="41" t="str">
        <f aca="false">_xlfn.IFNA(INDEX($AK$1:$AK$50,MATCH(M4,$AM$1:$AM$50,0),1),"")</f>
        <v/>
      </c>
      <c r="P4" s="41" t="str">
        <f aca="false">_xlfn.IFNA(INDEX(Équipe!$B$3:$B$52,MATCH(N4,Équipe!$A$3:$A$52,0),1),"")</f>
        <v/>
      </c>
      <c r="Q4" s="41" t="str">
        <f aca="false">_xlfn.IFNA(INDEX(Équipe!$B$3:$B$52,MATCH(O4,Équipe!$A$3:$A$52,0),1),"")</f>
        <v/>
      </c>
      <c r="R4" s="41" t="str">
        <f aca="false">_xlfn.IFNA(INDEX($AJ$1:$AJ$50,MATCH(V4,$AM$1:$AM$50,0),1),"")</f>
        <v/>
      </c>
      <c r="S4" s="41" t="str">
        <f aca="false">_xlfn.IFNA(INDEX($AK$1:$AK$50,MATCH(V4,$AM$1:$AM$50,0),1),"")</f>
        <v/>
      </c>
      <c r="T4" s="41" t="str">
        <f aca="false">_xlfn.IFNA(INDEX(Équipe!$B$3:$B$52,MATCH(R4,Équipe!$A$3:$A$52,0),1),"")</f>
        <v/>
      </c>
      <c r="U4" s="41" t="str">
        <f aca="false">_xlfn.IFNA(INDEX(Équipe!$B$3:$B$52,MATCH(S4,Équipe!$A$3:$A$52,0),1),"")</f>
        <v/>
      </c>
      <c r="V4" s="33" t="str">
        <f aca="false">IF(ROW(V4)&lt;=QUOTIENT(COUNTA($AJ$1:$AJ$50)-COUNTBLANK($AJ$1:$AJ$50),2)+MOD(COUNTA($AJ$1:$AJ$50)-COUNTBLANK($AJ$1:$AJ$50),2)+3,M4+1,"")</f>
        <v/>
      </c>
      <c r="X4" s="33" t="str">
        <f aca="false">IF(ROW(X4)&lt;=QUOTIENT(COUNTA($AE$1:$AE$50)-COUNTBLANK($AE$1:$AE$50),2)+MOD(COUNTA($AE$1:$AE$50)-COUNTBLANK($AE$1:$AE$50),2)+2,IF(ROW(X4)&lt;&gt;3,X3+2,1),"")</f>
        <v/>
      </c>
      <c r="Y4" s="40" t="str">
        <f aca="false">_xlfn.IFNA(INDEX($AE$1:$AE$50,MATCH(X4,$AG$1:$AG$50,0),1),"")</f>
        <v/>
      </c>
      <c r="Z4" s="40" t="str">
        <f aca="false">_xlfn.IFNA(INDEX(Équipe!$B$3:$B$52,MATCH(Y4,Équipe!$A$3:$A$52,0),1),"")</f>
        <v/>
      </c>
      <c r="AA4" s="40" t="str">
        <f aca="false">_xlfn.IFNA(INDEX($AE$1:$AE$50,MATCH(AC4,$AG$1:$AG$50,0),1),"")</f>
        <v/>
      </c>
      <c r="AB4" s="40" t="str">
        <f aca="false">_xlfn.IFNA(INDEX(Équipe!$B$3:$B$52,MATCH(AA4,Équipe!$A$3:$A$52,0),1),"")</f>
        <v/>
      </c>
      <c r="AC4" s="33" t="str">
        <f aca="false">IF(ROW(AC4)&lt;=QUOTIENT(COUNTA($AE$1:$AE$50)-COUNTBLANK($AE$1:$AE$50),2)+MOD(COUNTA($AE$1:$AE$50)-COUNTBLANK($AE$1:$AE$50),2)+2,X4+1,"")</f>
        <v/>
      </c>
      <c r="AD4" s="26"/>
      <c r="AE4" s="26" t="str">
        <f aca="false">IF(Équipe!B6&lt;&gt;0,Équipe!A6,"")</f>
        <v/>
      </c>
      <c r="AF4" s="26" t="str">
        <f aca="true">IF(Équipe!B6&lt;&gt;0,RAND(),"")</f>
        <v/>
      </c>
      <c r="AG4" s="26" t="str">
        <f aca="true">IF(Équipe!B6&lt;&gt;0,RANK(AF4,$AF$1:INDIRECT("$AF$"&amp;0+COUNTA(AE$1:AE$50)+1-COUNTBLANK(AE$1:AE$50))),"")</f>
        <v/>
      </c>
      <c r="AH4" s="26"/>
      <c r="AI4" s="26"/>
      <c r="AJ4" s="26" t="str">
        <f aca="false">IF(AND(Y6&lt;&gt;0,Y6&lt;&gt;""),Y6,"")</f>
        <v/>
      </c>
      <c r="AK4" s="26" t="str">
        <f aca="false">IF(AND(AA6&lt;&gt;0,AA6&lt;&gt;""),AA6,"")</f>
        <v/>
      </c>
      <c r="AL4" s="26" t="str">
        <f aca="true">IF(AND(AJ4&lt;&gt;"-",AJ4&lt;&gt;""),RAND(),"")</f>
        <v/>
      </c>
      <c r="AM4" s="26" t="str">
        <f aca="true">IF(AND(AJ4&lt;&gt;0,AJ4&lt;&gt;""),RANK(AL4,$AL$1:INDIRECT("$AL$"&amp;0+COUNTA(AJ$1:AJ$50)+1-COUNTBLANK(AJ$1:AJ$50))),"")</f>
        <v/>
      </c>
      <c r="AN4" s="26"/>
    </row>
    <row r="5" customFormat="false" ht="31.8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5"/>
      <c r="G5" s="36"/>
      <c r="H5" s="35"/>
      <c r="I5" s="36"/>
      <c r="J5" s="37"/>
      <c r="K5" s="37"/>
      <c r="M5" s="33" t="str">
        <f aca="false">IF(ROW(M5)&lt;=QUOTIENT(COUNTA($AJ$1:$AJ$50)-COUNTBLANK($AJ$1:$AJ$50),2)+MOD(COUNTA($AJ$1:$AJ$50)-COUNTBLANK($AJ$1:$AJ$50),2)+3,IF(ROW(M5)&lt;&gt;4,M4+2,1),"")</f>
        <v/>
      </c>
      <c r="N5" s="41" t="str">
        <f aca="false">_xlfn.IFNA(INDEX($AJ$1:$AJ$50,MATCH(M5,$AM$1:$AM$50,0),1),"")</f>
        <v/>
      </c>
      <c r="O5" s="41" t="str">
        <f aca="false">_xlfn.IFNA(INDEX($AK$1:$AK$50,MATCH(M5,$AM$1:$AM$50,0),1),"")</f>
        <v/>
      </c>
      <c r="P5" s="41" t="str">
        <f aca="false">_xlfn.IFNA(INDEX(Équipe!$B$3:$B$52,MATCH(N5,Équipe!$A$3:$A$52,0),1),"")</f>
        <v/>
      </c>
      <c r="Q5" s="41" t="str">
        <f aca="false">_xlfn.IFNA(INDEX(Équipe!$B$3:$B$52,MATCH(O5,Équipe!$A$3:$A$52,0),1),"")</f>
        <v/>
      </c>
      <c r="R5" s="41" t="str">
        <f aca="false">_xlfn.IFNA(INDEX($AJ$1:$AJ$50,MATCH(V5,$AM$1:$AM$50,0),1),"")</f>
        <v/>
      </c>
      <c r="S5" s="41" t="str">
        <f aca="false">_xlfn.IFNA(INDEX($AK$1:$AK$50,MATCH(V5,$AM$1:$AM$50,0),1),"")</f>
        <v/>
      </c>
      <c r="T5" s="41" t="str">
        <f aca="false">_xlfn.IFNA(INDEX(Équipe!$B$3:$B$52,MATCH(R5,Équipe!$A$3:$A$52,0),1),"")</f>
        <v/>
      </c>
      <c r="U5" s="41" t="str">
        <f aca="false">_xlfn.IFNA(INDEX(Équipe!$B$3:$B$52,MATCH(S5,Équipe!$A$3:$A$52,0),1),"")</f>
        <v/>
      </c>
      <c r="V5" s="33" t="str">
        <f aca="false">IF(ROW(V5)&lt;=QUOTIENT(COUNTA($AJ$1:$AJ$50)-COUNTBLANK($AJ$1:$AJ$50),2)+MOD(COUNTA($AJ$1:$AJ$50)-COUNTBLANK($AJ$1:$AJ$50),2)+3,M5+1,"")</f>
        <v/>
      </c>
      <c r="X5" s="33" t="str">
        <f aca="false">IF(ROW(X5)&lt;=QUOTIENT(COUNTA($AE$1:$AE$50)-COUNTBLANK($AE$1:$AE$50),2)+MOD(COUNTA($AE$1:$AE$50)-COUNTBLANK($AE$1:$AE$50),2)+2,IF(ROW(X5)&lt;&gt;3,X4+2,1),"")</f>
        <v/>
      </c>
      <c r="Y5" s="40" t="str">
        <f aca="false">_xlfn.IFNA(INDEX($AE$1:$AE$50,MATCH(X5,$AG$1:$AG$50,0),1),"")</f>
        <v/>
      </c>
      <c r="Z5" s="40" t="str">
        <f aca="false">_xlfn.IFNA(INDEX(Équipe!$B$3:$B$52,MATCH(Y5,Équipe!$A$3:$A$52,0),1),"")</f>
        <v/>
      </c>
      <c r="AA5" s="40" t="str">
        <f aca="false">_xlfn.IFNA(INDEX($AE$1:$AE$50,MATCH(AC5,$AG$1:$AG$50,0),1),"")</f>
        <v/>
      </c>
      <c r="AB5" s="40" t="str">
        <f aca="false">_xlfn.IFNA(INDEX(Équipe!$B$3:$B$52,MATCH(AA5,Équipe!$A$3:$A$52,0),1),"")</f>
        <v/>
      </c>
      <c r="AC5" s="33" t="str">
        <f aca="false">IF(ROW(AC5)&lt;=QUOTIENT(COUNTA($AE$1:$AE$50)-COUNTBLANK($AE$1:$AE$50),2)+MOD(COUNTA($AE$1:$AE$50)-COUNTBLANK($AE$1:$AE$50),2)+2,X5+1,"")</f>
        <v/>
      </c>
      <c r="AD5" s="26"/>
      <c r="AE5" s="26" t="str">
        <f aca="false">IF(Équipe!B7&lt;&gt;0,Équipe!A7,"")</f>
        <v/>
      </c>
      <c r="AF5" s="26" t="str">
        <f aca="true">IF(Équipe!B7&lt;&gt;0,RAND(),"")</f>
        <v/>
      </c>
      <c r="AG5" s="26" t="str">
        <f aca="true">IF(Équipe!B7&lt;&gt;0,RANK(AF5,$AF$1:INDIRECT("$AF$"&amp;0+COUNTA(AE$1:AE$50)+1-COUNTBLANK(AE$1:AE$50))),"")</f>
        <v/>
      </c>
      <c r="AH5" s="26"/>
      <c r="AI5" s="26"/>
      <c r="AJ5" s="26" t="str">
        <f aca="false">IF(AND(Y7&lt;&gt;0,Y7&lt;&gt;""),Y7,"")</f>
        <v/>
      </c>
      <c r="AK5" s="26" t="str">
        <f aca="false">IF(AND(AA7&lt;&gt;0,AA7&lt;&gt;""),AA7,"")</f>
        <v/>
      </c>
      <c r="AL5" s="26" t="str">
        <f aca="true">IF(AND(AJ5&lt;&gt;"-",AJ5&lt;&gt;""),RAND(),"")</f>
        <v/>
      </c>
      <c r="AM5" s="26" t="str">
        <f aca="true">IF(AND(AJ5&lt;&gt;0,AJ5&lt;&gt;""),RANK(AL5,$AL$1:INDIRECT("$AL$"&amp;0+COUNTA(AJ$1:AJ$50)+1-COUNTBLANK(AJ$1:AJ$50))),"")</f>
        <v/>
      </c>
      <c r="AN5" s="26"/>
    </row>
    <row r="6" customFormat="false" ht="31.8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5"/>
      <c r="G6" s="36"/>
      <c r="H6" s="35"/>
      <c r="I6" s="36"/>
      <c r="J6" s="37"/>
      <c r="K6" s="37"/>
      <c r="M6" s="33" t="str">
        <f aca="false">IF(ROW(M6)&lt;=QUOTIENT(COUNTA($AJ$1:$AJ$50)-COUNTBLANK($AJ$1:$AJ$50),2)+MOD(COUNTA($AJ$1:$AJ$50)-COUNTBLANK($AJ$1:$AJ$50),2)+3,IF(ROW(M6)&lt;&gt;4,M5+2,1),"")</f>
        <v/>
      </c>
      <c r="N6" s="41" t="str">
        <f aca="false">_xlfn.IFNA(INDEX($AJ$1:$AJ$50,MATCH(M6,$AM$1:$AM$50,0),1),"")</f>
        <v/>
      </c>
      <c r="O6" s="41" t="str">
        <f aca="false">_xlfn.IFNA(INDEX($AK$1:$AK$50,MATCH(M6,$AM$1:$AM$50,0),1),"")</f>
        <v/>
      </c>
      <c r="P6" s="41" t="str">
        <f aca="false">_xlfn.IFNA(INDEX(Équipe!$B$3:$B$52,MATCH(N6,Équipe!$A$3:$A$52,0),1),"")</f>
        <v/>
      </c>
      <c r="Q6" s="41" t="str">
        <f aca="false">_xlfn.IFNA(INDEX(Équipe!$B$3:$B$52,MATCH(O6,Équipe!$A$3:$A$52,0),1),"")</f>
        <v/>
      </c>
      <c r="R6" s="41" t="str">
        <f aca="false">_xlfn.IFNA(INDEX($AJ$1:$AJ$50,MATCH(V6,$AM$1:$AM$50,0),1),"")</f>
        <v/>
      </c>
      <c r="S6" s="41" t="str">
        <f aca="false">_xlfn.IFNA(INDEX($AK$1:$AK$50,MATCH(V6,$AM$1:$AM$50,0),1),"")</f>
        <v/>
      </c>
      <c r="T6" s="41" t="str">
        <f aca="false">_xlfn.IFNA(INDEX(Équipe!$B$3:$B$52,MATCH(R6,Équipe!$A$3:$A$52,0),1),"")</f>
        <v/>
      </c>
      <c r="U6" s="41" t="str">
        <f aca="false">_xlfn.IFNA(INDEX(Équipe!$B$3:$B$52,MATCH(S6,Équipe!$A$3:$A$52,0),1),"")</f>
        <v/>
      </c>
      <c r="V6" s="33" t="str">
        <f aca="false">IF(ROW(V6)&lt;=QUOTIENT(COUNTA($AJ$1:$AJ$50)-COUNTBLANK($AJ$1:$AJ$50),2)+MOD(COUNTA($AJ$1:$AJ$50)-COUNTBLANK($AJ$1:$AJ$50),2)+3,M6+1,"")</f>
        <v/>
      </c>
      <c r="X6" s="33" t="str">
        <f aca="false">IF(ROW(X6)&lt;=QUOTIENT(COUNTA($AE$1:$AE$50)-COUNTBLANK($AE$1:$AE$50),2)+MOD(COUNTA($AE$1:$AE$50)-COUNTBLANK($AE$1:$AE$50),2)+2,IF(ROW(X6)&lt;&gt;3,X5+2,1),"")</f>
        <v/>
      </c>
      <c r="Y6" s="40" t="str">
        <f aca="false">_xlfn.IFNA(INDEX($AE$1:$AE$50,MATCH(X6,$AG$1:$AG$50,0),1),"")</f>
        <v/>
      </c>
      <c r="Z6" s="40" t="str">
        <f aca="false">_xlfn.IFNA(INDEX(Équipe!$B$3:$B$52,MATCH(Y6,Équipe!$A$3:$A$52,0),1),"")</f>
        <v/>
      </c>
      <c r="AA6" s="40" t="str">
        <f aca="false">_xlfn.IFNA(INDEX($AE$1:$AE$50,MATCH(AC6,$AG$1:$AG$50,0),1),"")</f>
        <v/>
      </c>
      <c r="AB6" s="40" t="str">
        <f aca="false">_xlfn.IFNA(INDEX(Équipe!$B$3:$B$52,MATCH(AA6,Équipe!$A$3:$A$52,0),1),"")</f>
        <v/>
      </c>
      <c r="AC6" s="33" t="str">
        <f aca="false">IF(ROW(AC6)&lt;=QUOTIENT(COUNTA($AE$1:$AE$50)-COUNTBLANK($AE$1:$AE$50),2)+MOD(COUNTA($AE$1:$AE$50)-COUNTBLANK($AE$1:$AE$50),2)+2,X6+1,"")</f>
        <v/>
      </c>
      <c r="AD6" s="26"/>
      <c r="AE6" s="26" t="str">
        <f aca="false">IF(Équipe!B8&lt;&gt;0,Équipe!A8,"")</f>
        <v/>
      </c>
      <c r="AF6" s="26" t="str">
        <f aca="true">IF(Équipe!B8&lt;&gt;0,RAND(),"")</f>
        <v/>
      </c>
      <c r="AG6" s="26" t="str">
        <f aca="true">IF(Équipe!B8&lt;&gt;0,RANK(AF6,$AF$1:INDIRECT("$AF$"&amp;0+COUNTA(AE$1:AE$50)+1-COUNTBLANK(AE$1:AE$50))),"")</f>
        <v/>
      </c>
      <c r="AH6" s="26"/>
      <c r="AI6" s="26"/>
      <c r="AJ6" s="26" t="str">
        <f aca="false">IF(AND(Y8&lt;&gt;0,Y8&lt;&gt;""),Y8,"")</f>
        <v/>
      </c>
      <c r="AK6" s="26" t="str">
        <f aca="false">IF(AND(AA8&lt;&gt;0,AA8&lt;&gt;""),AA8,"")</f>
        <v/>
      </c>
      <c r="AL6" s="26" t="str">
        <f aca="true">IF(AND(AJ6&lt;&gt;"-",AJ6&lt;&gt;""),RAND(),"")</f>
        <v/>
      </c>
      <c r="AM6" s="26" t="str">
        <f aca="true">IF(AND(AJ6&lt;&gt;0,AJ6&lt;&gt;""),RANK(AL6,$AL$1:INDIRECT("$AL$"&amp;0+COUNTA(AJ$1:AJ$50)+1-COUNTBLANK(AJ$1:AJ$50))),"")</f>
        <v/>
      </c>
      <c r="AN6" s="26"/>
    </row>
    <row r="7" customFormat="false" ht="31.8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5"/>
      <c r="G7" s="36"/>
      <c r="H7" s="35"/>
      <c r="I7" s="36"/>
      <c r="J7" s="37"/>
      <c r="K7" s="37"/>
      <c r="M7" s="33" t="str">
        <f aca="false">IF(ROW(M7)&lt;=QUOTIENT(COUNTA($AJ$1:$AJ$50)-COUNTBLANK($AJ$1:$AJ$50),2)+MOD(COUNTA($AJ$1:$AJ$50)-COUNTBLANK($AJ$1:$AJ$50),2)+3,IF(ROW(M7)&lt;&gt;4,M6+2,1),"")</f>
        <v/>
      </c>
      <c r="N7" s="41" t="str">
        <f aca="false">_xlfn.IFNA(INDEX($AJ$1:$AJ$50,MATCH(M7,$AM$1:$AM$50,0),1),"")</f>
        <v/>
      </c>
      <c r="O7" s="41" t="str">
        <f aca="false">_xlfn.IFNA(INDEX($AK$1:$AK$50,MATCH(M7,$AM$1:$AM$50,0),1),"")</f>
        <v/>
      </c>
      <c r="P7" s="41" t="str">
        <f aca="false">_xlfn.IFNA(INDEX(Équipe!$B$3:$B$52,MATCH(N7,Équipe!$A$3:$A$52,0),1),"")</f>
        <v/>
      </c>
      <c r="Q7" s="41" t="str">
        <f aca="false">_xlfn.IFNA(INDEX(Équipe!$B$3:$B$52,MATCH(O7,Équipe!$A$3:$A$52,0),1),"")</f>
        <v/>
      </c>
      <c r="R7" s="41" t="str">
        <f aca="false">_xlfn.IFNA(INDEX($AJ$1:$AJ$50,MATCH(V7,$AM$1:$AM$50,0),1),"")</f>
        <v/>
      </c>
      <c r="S7" s="41" t="str">
        <f aca="false">_xlfn.IFNA(INDEX($AK$1:$AK$50,MATCH(V7,$AM$1:$AM$50,0),1),"")</f>
        <v/>
      </c>
      <c r="T7" s="41" t="str">
        <f aca="false">_xlfn.IFNA(INDEX(Équipe!$B$3:$B$52,MATCH(R7,Équipe!$A$3:$A$52,0),1),"")</f>
        <v/>
      </c>
      <c r="U7" s="41" t="str">
        <f aca="false">_xlfn.IFNA(INDEX(Équipe!$B$3:$B$52,MATCH(S7,Équipe!$A$3:$A$52,0),1),"")</f>
        <v/>
      </c>
      <c r="V7" s="33" t="str">
        <f aca="false">IF(ROW(V7)&lt;=QUOTIENT(COUNTA($AJ$1:$AJ$50)-COUNTBLANK($AJ$1:$AJ$50),2)+MOD(COUNTA($AJ$1:$AJ$50)-COUNTBLANK($AJ$1:$AJ$50),2)+3,M7+1,"")</f>
        <v/>
      </c>
      <c r="X7" s="33" t="str">
        <f aca="false">IF(ROW(X7)&lt;=QUOTIENT(COUNTA($AE$1:$AE$50)-COUNTBLANK($AE$1:$AE$50),2)+MOD(COUNTA($AE$1:$AE$50)-COUNTBLANK($AE$1:$AE$50),2)+2,IF(ROW(X7)&lt;&gt;3,X6+2,1),"")</f>
        <v/>
      </c>
      <c r="Y7" s="40" t="str">
        <f aca="false">_xlfn.IFNA(INDEX($AE$1:$AE$50,MATCH(X7,$AG$1:$AG$50,0),1),"")</f>
        <v/>
      </c>
      <c r="Z7" s="40" t="str">
        <f aca="false">_xlfn.IFNA(INDEX(Équipe!$B$3:$B$52,MATCH(Y7,Équipe!$A$3:$A$52,0),1),"")</f>
        <v/>
      </c>
      <c r="AA7" s="40" t="str">
        <f aca="false">_xlfn.IFNA(INDEX($AE$1:$AE$50,MATCH(AC7,$AG$1:$AG$50,0),1),"")</f>
        <v/>
      </c>
      <c r="AB7" s="40" t="str">
        <f aca="false">_xlfn.IFNA(INDEX(Équipe!$B$3:$B$52,MATCH(AA7,Équipe!$A$3:$A$52,0),1),"")</f>
        <v/>
      </c>
      <c r="AC7" s="33" t="str">
        <f aca="false">IF(ROW(AC7)&lt;=QUOTIENT(COUNTA($AE$1:$AE$50)-COUNTBLANK($AE$1:$AE$50),2)+MOD(COUNTA($AE$1:$AE$50)-COUNTBLANK($AE$1:$AE$50),2)+2,X7+1,"")</f>
        <v/>
      </c>
      <c r="AD7" s="26"/>
      <c r="AE7" s="26" t="str">
        <f aca="false">IF(Équipe!B9&lt;&gt;0,Équipe!A9,"")</f>
        <v/>
      </c>
      <c r="AF7" s="26" t="str">
        <f aca="true">IF(Équipe!B9&lt;&gt;0,RAND(),"")</f>
        <v/>
      </c>
      <c r="AG7" s="26" t="str">
        <f aca="true">IF(Équipe!B9&lt;&gt;0,RANK(AF7,$AF$1:INDIRECT("$AF$"&amp;0+COUNTA(AE$1:AE$50)+1-COUNTBLANK(AE$1:AE$50))),"")</f>
        <v/>
      </c>
      <c r="AH7" s="26"/>
      <c r="AI7" s="26"/>
      <c r="AJ7" s="26" t="str">
        <f aca="false">IF(AND(Y9&lt;&gt;0,Y9&lt;&gt;""),Y9,"")</f>
        <v/>
      </c>
      <c r="AK7" s="26" t="str">
        <f aca="false">IF(AND(AA9&lt;&gt;0,AA9&lt;&gt;""),AA9,"")</f>
        <v/>
      </c>
      <c r="AL7" s="26" t="str">
        <f aca="true">IF(AND(AJ7&lt;&gt;"-",AJ7&lt;&gt;""),RAND(),"")</f>
        <v/>
      </c>
      <c r="AM7" s="26" t="str">
        <f aca="true">IF(AND(AJ7&lt;&gt;0,AJ7&lt;&gt;""),RANK(AL7,$AL$1:INDIRECT("$AL$"&amp;0+COUNTA(AJ$1:AJ$50)+1-COUNTBLANK(AJ$1:AJ$50))),"")</f>
        <v/>
      </c>
      <c r="AN7" s="26"/>
    </row>
    <row r="8" customFormat="false" ht="31.8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5"/>
      <c r="G8" s="36"/>
      <c r="H8" s="35"/>
      <c r="I8" s="36"/>
      <c r="J8" s="37"/>
      <c r="K8" s="37"/>
      <c r="M8" s="33" t="str">
        <f aca="false">IF(ROW(M8)&lt;=QUOTIENT(COUNTA($AJ$1:$AJ$50)-COUNTBLANK($AJ$1:$AJ$50),2)+MOD(COUNTA($AJ$1:$AJ$50)-COUNTBLANK($AJ$1:$AJ$50),2)+3,IF(ROW(M8)&lt;&gt;4,M7+2,1),"")</f>
        <v/>
      </c>
      <c r="N8" s="41" t="str">
        <f aca="false">_xlfn.IFNA(INDEX($AJ$1:$AJ$50,MATCH(M8,$AM$1:$AM$50,0),1),"")</f>
        <v/>
      </c>
      <c r="O8" s="41" t="str">
        <f aca="false">_xlfn.IFNA(INDEX($AK$1:$AK$50,MATCH(M8,$AM$1:$AM$50,0),1),"")</f>
        <v/>
      </c>
      <c r="P8" s="41" t="str">
        <f aca="false">_xlfn.IFNA(INDEX(Équipe!$B$3:$B$52,MATCH(N8,Équipe!$A$3:$A$52,0),1),"")</f>
        <v/>
      </c>
      <c r="Q8" s="41" t="str">
        <f aca="false">_xlfn.IFNA(INDEX(Équipe!$B$3:$B$52,MATCH(O8,Équipe!$A$3:$A$52,0),1),"")</f>
        <v/>
      </c>
      <c r="R8" s="41" t="str">
        <f aca="false">_xlfn.IFNA(INDEX($AJ$1:$AJ$50,MATCH(V8,$AM$1:$AM$50,0),1),"")</f>
        <v/>
      </c>
      <c r="S8" s="41" t="str">
        <f aca="false">_xlfn.IFNA(INDEX($AK$1:$AK$50,MATCH(V8,$AM$1:$AM$50,0),1),"")</f>
        <v/>
      </c>
      <c r="T8" s="41" t="str">
        <f aca="false">_xlfn.IFNA(INDEX(Équipe!$B$3:$B$52,MATCH(R8,Équipe!$A$3:$A$52,0),1),"")</f>
        <v/>
      </c>
      <c r="U8" s="41" t="str">
        <f aca="false">_xlfn.IFNA(INDEX(Équipe!$B$3:$B$52,MATCH(S8,Équipe!$A$3:$A$52,0),1),"")</f>
        <v/>
      </c>
      <c r="V8" s="33" t="str">
        <f aca="false">IF(ROW(V8)&lt;=QUOTIENT(COUNTA($AJ$1:$AJ$50)-COUNTBLANK($AJ$1:$AJ$50),2)+MOD(COUNTA($AJ$1:$AJ$50)-COUNTBLANK($AJ$1:$AJ$50),2)+3,M8+1,"")</f>
        <v/>
      </c>
      <c r="X8" s="33" t="str">
        <f aca="false">IF(ROW(X8)&lt;=QUOTIENT(COUNTA($AE$1:$AE$50)-COUNTBLANK($AE$1:$AE$50),2)+MOD(COUNTA($AE$1:$AE$50)-COUNTBLANK($AE$1:$AE$50),2)+2,IF(ROW(X8)&lt;&gt;3,X7+2,1),"")</f>
        <v/>
      </c>
      <c r="Y8" s="40" t="str">
        <f aca="false">_xlfn.IFNA(INDEX($AE$1:$AE$50,MATCH(X8,$AG$1:$AG$50,0),1),"")</f>
        <v/>
      </c>
      <c r="Z8" s="40" t="str">
        <f aca="false">_xlfn.IFNA(INDEX(Équipe!$B$3:$B$52,MATCH(Y8,Équipe!$A$3:$A$52,0),1),"")</f>
        <v/>
      </c>
      <c r="AA8" s="40" t="str">
        <f aca="false">_xlfn.IFNA(INDEX($AE$1:$AE$50,MATCH(AC8,$AG$1:$AG$50,0),1),"")</f>
        <v/>
      </c>
      <c r="AB8" s="40" t="str">
        <f aca="false">_xlfn.IFNA(INDEX(Équipe!$B$3:$B$52,MATCH(AA8,Équipe!$A$3:$A$52,0),1),"")</f>
        <v/>
      </c>
      <c r="AC8" s="33" t="str">
        <f aca="false">IF(ROW(AC8)&lt;=QUOTIENT(COUNTA($AE$1:$AE$50)-COUNTBLANK($AE$1:$AE$50),2)+MOD(COUNTA($AE$1:$AE$50)-COUNTBLANK($AE$1:$AE$50),2)+2,X8+1,"")</f>
        <v/>
      </c>
      <c r="AD8" s="26"/>
      <c r="AE8" s="26" t="str">
        <f aca="false">IF(Équipe!B10&lt;&gt;0,Équipe!A10,"")</f>
        <v/>
      </c>
      <c r="AF8" s="26" t="str">
        <f aca="true">IF(Équipe!B10&lt;&gt;0,RAND(),"")</f>
        <v/>
      </c>
      <c r="AG8" s="26" t="str">
        <f aca="true">IF(Équipe!B10&lt;&gt;0,RANK(AF8,$AF$1:INDIRECT("$AF$"&amp;0+COUNTA(AE$1:AE$50)+1-COUNTBLANK(AE$1:AE$50))),"")</f>
        <v/>
      </c>
      <c r="AH8" s="26"/>
      <c r="AI8" s="26"/>
      <c r="AJ8" s="26" t="str">
        <f aca="false">IF(AND(Y10&lt;&gt;0,Y10&lt;&gt;""),Y10,"")</f>
        <v/>
      </c>
      <c r="AK8" s="26" t="str">
        <f aca="false">IF(AND(AA10&lt;&gt;0,AA10&lt;&gt;""),AA10,"")</f>
        <v/>
      </c>
      <c r="AL8" s="26" t="str">
        <f aca="true">IF(AND(AJ8&lt;&gt;"-",AJ8&lt;&gt;""),RAND(),"")</f>
        <v/>
      </c>
      <c r="AM8" s="26" t="str">
        <f aca="true">IF(AND(AJ8&lt;&gt;0,AJ8&lt;&gt;""),RANK(AL8,$AL$1:INDIRECT("$AL$"&amp;0+COUNTA(AJ$1:AJ$50)+1-COUNTBLANK(AJ$1:AJ$50))),"")</f>
        <v/>
      </c>
      <c r="AN8" s="26"/>
    </row>
    <row r="9" customFormat="false" ht="31.8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5"/>
      <c r="G9" s="36"/>
      <c r="H9" s="35"/>
      <c r="I9" s="36"/>
      <c r="J9" s="37"/>
      <c r="K9" s="37"/>
      <c r="M9" s="33" t="str">
        <f aca="false">IF(ROW(M9)&lt;=QUOTIENT(COUNTA($AJ$1:$AJ$50)-COUNTBLANK($AJ$1:$AJ$50),2)+MOD(COUNTA($AJ$1:$AJ$50)-COUNTBLANK($AJ$1:$AJ$50),2)+3,IF(ROW(M9)&lt;&gt;4,M8+2,1),"")</f>
        <v/>
      </c>
      <c r="N9" s="41" t="str">
        <f aca="false">_xlfn.IFNA(INDEX($AJ$1:$AJ$50,MATCH(M9,$AM$1:$AM$50,0),1),"")</f>
        <v/>
      </c>
      <c r="O9" s="41" t="str">
        <f aca="false">_xlfn.IFNA(INDEX($AK$1:$AK$50,MATCH(M9,$AM$1:$AM$50,0),1),"")</f>
        <v/>
      </c>
      <c r="P9" s="41" t="str">
        <f aca="false">_xlfn.IFNA(INDEX(Équipe!$B$3:$B$52,MATCH(N9,Équipe!$A$3:$A$52,0),1),"")</f>
        <v/>
      </c>
      <c r="Q9" s="41" t="str">
        <f aca="false">_xlfn.IFNA(INDEX(Équipe!$B$3:$B$52,MATCH(O9,Équipe!$A$3:$A$52,0),1),"")</f>
        <v/>
      </c>
      <c r="R9" s="41" t="str">
        <f aca="false">_xlfn.IFNA(INDEX($AJ$1:$AJ$50,MATCH(V9,$AM$1:$AM$50,0),1),"")</f>
        <v/>
      </c>
      <c r="S9" s="41" t="str">
        <f aca="false">_xlfn.IFNA(INDEX($AK$1:$AK$50,MATCH(V9,$AM$1:$AM$50,0),1),"")</f>
        <v/>
      </c>
      <c r="T9" s="41" t="str">
        <f aca="false">_xlfn.IFNA(INDEX(Équipe!$B$3:$B$52,MATCH(R9,Équipe!$A$3:$A$52,0),1),"")</f>
        <v/>
      </c>
      <c r="U9" s="41" t="str">
        <f aca="false">_xlfn.IFNA(INDEX(Équipe!$B$3:$B$52,MATCH(S9,Équipe!$A$3:$A$52,0),1),"")</f>
        <v/>
      </c>
      <c r="V9" s="33" t="str">
        <f aca="false">IF(ROW(V9)&lt;=QUOTIENT(COUNTA($AJ$1:$AJ$50)-COUNTBLANK($AJ$1:$AJ$50),2)+MOD(COUNTA($AJ$1:$AJ$50)-COUNTBLANK($AJ$1:$AJ$50),2)+3,M9+1,"")</f>
        <v/>
      </c>
      <c r="X9" s="33" t="str">
        <f aca="false">IF(ROW(X9)&lt;=QUOTIENT(COUNTA($AE$1:$AE$50)-COUNTBLANK($AE$1:$AE$50),2)+MOD(COUNTA($AE$1:$AE$50)-COUNTBLANK($AE$1:$AE$50),2)+2,IF(ROW(X9)&lt;&gt;3,X8+2,1),"")</f>
        <v/>
      </c>
      <c r="Y9" s="40" t="str">
        <f aca="false">_xlfn.IFNA(INDEX($AE$1:$AE$50,MATCH(X9,$AG$1:$AG$50,0),1),"")</f>
        <v/>
      </c>
      <c r="Z9" s="40" t="str">
        <f aca="false">_xlfn.IFNA(INDEX(Équipe!$B$3:$B$52,MATCH(Y9,Équipe!$A$3:$A$52,0),1),"")</f>
        <v/>
      </c>
      <c r="AA9" s="40" t="str">
        <f aca="false">_xlfn.IFNA(INDEX($AE$1:$AE$50,MATCH(AC9,$AG$1:$AG$50,0),1),"")</f>
        <v/>
      </c>
      <c r="AB9" s="40" t="str">
        <f aca="false">_xlfn.IFNA(INDEX(Équipe!$B$3:$B$52,MATCH(AA9,Équipe!$A$3:$A$52,0),1),"")</f>
        <v/>
      </c>
      <c r="AC9" s="33" t="str">
        <f aca="false">IF(ROW(AC9)&lt;=QUOTIENT(COUNTA($AE$1:$AE$50)-COUNTBLANK($AE$1:$AE$50),2)+MOD(COUNTA($AE$1:$AE$50)-COUNTBLANK($AE$1:$AE$50),2)+2,X9+1,"")</f>
        <v/>
      </c>
      <c r="AD9" s="26"/>
      <c r="AE9" s="26" t="str">
        <f aca="false">IF(Équipe!B11&lt;&gt;0,Équipe!A11,"")</f>
        <v/>
      </c>
      <c r="AF9" s="26" t="str">
        <f aca="true">IF(Équipe!B11&lt;&gt;0,RAND(),"")</f>
        <v/>
      </c>
      <c r="AG9" s="26" t="str">
        <f aca="true">IF(Équipe!B11&lt;&gt;0,RANK(AF9,$AF$1:INDIRECT("$AF$"&amp;0+COUNTA(AE$1:AE$50)+1-COUNTBLANK(AE$1:AE$50))),"")</f>
        <v/>
      </c>
      <c r="AH9" s="26"/>
      <c r="AI9" s="26"/>
      <c r="AJ9" s="26" t="str">
        <f aca="false">IF(AND(Y11&lt;&gt;0,Y11&lt;&gt;""),Y11,"")</f>
        <v/>
      </c>
      <c r="AK9" s="26" t="str">
        <f aca="false">IF(AND(AA11&lt;&gt;0,AA11&lt;&gt;""),AA11,"")</f>
        <v/>
      </c>
      <c r="AL9" s="26" t="str">
        <f aca="true">IF(AND(AJ9&lt;&gt;"-",AJ9&lt;&gt;""),RAND(),"")</f>
        <v/>
      </c>
      <c r="AM9" s="26" t="str">
        <f aca="true">IF(AND(AJ9&lt;&gt;0,AJ9&lt;&gt;""),RANK(AL9,$AL$1:INDIRECT("$AL$"&amp;0+COUNTA(AJ$1:AJ$50)+1-COUNTBLANK(AJ$1:AJ$50))),"")</f>
        <v/>
      </c>
      <c r="AN9" s="26"/>
    </row>
    <row r="10" customFormat="false" ht="31.8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5"/>
      <c r="G10" s="36"/>
      <c r="H10" s="35"/>
      <c r="I10" s="36"/>
      <c r="J10" s="37"/>
      <c r="K10" s="37"/>
      <c r="M10" s="33" t="str">
        <f aca="false">IF(ROW(M10)&lt;=QUOTIENT(COUNTA($AJ$1:$AJ$50)-COUNTBLANK($AJ$1:$AJ$50),2)+MOD(COUNTA($AJ$1:$AJ$50)-COUNTBLANK($AJ$1:$AJ$50),2)+3,IF(ROW(M10)&lt;&gt;4,M9+2,1),"")</f>
        <v/>
      </c>
      <c r="N10" s="41" t="str">
        <f aca="false">_xlfn.IFNA(INDEX($AJ$1:$AJ$50,MATCH(M10,$AM$1:$AM$50,0),1),"")</f>
        <v/>
      </c>
      <c r="O10" s="41" t="str">
        <f aca="false">_xlfn.IFNA(INDEX($AK$1:$AK$50,MATCH(M10,$AM$1:$AM$50,0),1),"")</f>
        <v/>
      </c>
      <c r="P10" s="41" t="str">
        <f aca="false">_xlfn.IFNA(INDEX(Équipe!$B$3:$B$52,MATCH(N10,Équipe!$A$3:$A$52,0),1),"")</f>
        <v/>
      </c>
      <c r="Q10" s="41" t="str">
        <f aca="false">_xlfn.IFNA(INDEX(Équipe!$B$3:$B$52,MATCH(O10,Équipe!$A$3:$A$52,0),1),"")</f>
        <v/>
      </c>
      <c r="R10" s="41" t="str">
        <f aca="false">_xlfn.IFNA(INDEX($AJ$1:$AJ$50,MATCH(V10,$AM$1:$AM$50,0),1),"")</f>
        <v/>
      </c>
      <c r="S10" s="41" t="str">
        <f aca="false">_xlfn.IFNA(INDEX($AK$1:$AK$50,MATCH(V10,$AM$1:$AM$50,0),1),"")</f>
        <v/>
      </c>
      <c r="T10" s="41" t="str">
        <f aca="false">_xlfn.IFNA(INDEX(Équipe!$B$3:$B$52,MATCH(R10,Équipe!$A$3:$A$52,0),1),"")</f>
        <v/>
      </c>
      <c r="U10" s="41" t="str">
        <f aca="false">_xlfn.IFNA(INDEX(Équipe!$B$3:$B$52,MATCH(S10,Équipe!$A$3:$A$52,0),1),"")</f>
        <v/>
      </c>
      <c r="V10" s="33" t="str">
        <f aca="false">IF(ROW(V10)&lt;=QUOTIENT(COUNTA($AJ$1:$AJ$50)-COUNTBLANK($AJ$1:$AJ$50),2)+MOD(COUNTA($AJ$1:$AJ$50)-COUNTBLANK($AJ$1:$AJ$50),2)+3,M10+1,"")</f>
        <v/>
      </c>
      <c r="X10" s="33" t="str">
        <f aca="false">IF(ROW(X10)&lt;=QUOTIENT(COUNTA($AE$1:$AE$50)-COUNTBLANK($AE$1:$AE$50),2)+MOD(COUNTA($AE$1:$AE$50)-COUNTBLANK($AE$1:$AE$50),2)+2,IF(ROW(X10)&lt;&gt;3,X9+2,1),"")</f>
        <v/>
      </c>
      <c r="Y10" s="40" t="str">
        <f aca="false">_xlfn.IFNA(INDEX($AE$1:$AE$50,MATCH(X10,$AG$1:$AG$50,0),1),"")</f>
        <v/>
      </c>
      <c r="Z10" s="40" t="str">
        <f aca="false">_xlfn.IFNA(INDEX(Équipe!$B$3:$B$52,MATCH(Y10,Équipe!$A$3:$A$52,0),1),"")</f>
        <v/>
      </c>
      <c r="AA10" s="40" t="str">
        <f aca="false">_xlfn.IFNA(INDEX($AE$1:$AE$50,MATCH(AC10,$AG$1:$AG$50,0),1),"")</f>
        <v/>
      </c>
      <c r="AB10" s="40" t="str">
        <f aca="false">_xlfn.IFNA(INDEX(Équipe!$B$3:$B$52,MATCH(AA10,Équipe!$A$3:$A$52,0),1),"")</f>
        <v/>
      </c>
      <c r="AC10" s="33" t="str">
        <f aca="false">IF(ROW(AC10)&lt;=QUOTIENT(COUNTA($AE$1:$AE$50)-COUNTBLANK($AE$1:$AE$50),2)+MOD(COUNTA($AE$1:$AE$50)-COUNTBLANK($AE$1:$AE$50),2)+2,X10+1,"")</f>
        <v/>
      </c>
      <c r="AD10" s="26"/>
      <c r="AE10" s="26" t="str">
        <f aca="false">IF(Équipe!B12&lt;&gt;0,Équipe!A12,"")</f>
        <v/>
      </c>
      <c r="AF10" s="26" t="str">
        <f aca="true">IF(Équipe!B12&lt;&gt;0,RAND(),"")</f>
        <v/>
      </c>
      <c r="AG10" s="26" t="str">
        <f aca="true">IF(Équipe!B12&lt;&gt;0,RANK(AF10,$AF$1:INDIRECT("$AF$"&amp;0+COUNTA(AE$1:AE$50)+1-COUNTBLANK(AE$1:AE$50))),"")</f>
        <v/>
      </c>
      <c r="AH10" s="26"/>
      <c r="AI10" s="26"/>
      <c r="AJ10" s="26" t="str">
        <f aca="false">IF(AND(Y12&lt;&gt;0,Y12&lt;&gt;""),Y12,"")</f>
        <v/>
      </c>
      <c r="AK10" s="26" t="str">
        <f aca="false">IF(AND(AA12&lt;&gt;0,AA12&lt;&gt;""),AA12,"")</f>
        <v/>
      </c>
      <c r="AL10" s="26" t="str">
        <f aca="true">IF(AND(AJ10&lt;&gt;"-",AJ10&lt;&gt;""),RAND(),"")</f>
        <v/>
      </c>
      <c r="AM10" s="26" t="str">
        <f aca="true">IF(AND(AJ10&lt;&gt;0,AJ10&lt;&gt;""),RANK(AL10,$AL$1:INDIRECT("$AL$"&amp;0+COUNTA(AJ$1:AJ$50)+1-COUNTBLANK(AJ$1:AJ$50))),"")</f>
        <v/>
      </c>
      <c r="AN10" s="26"/>
    </row>
    <row r="11" customFormat="false" ht="31.8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5"/>
      <c r="G11" s="36"/>
      <c r="H11" s="35"/>
      <c r="I11" s="36"/>
      <c r="J11" s="37"/>
      <c r="K11" s="37"/>
      <c r="M11" s="33" t="str">
        <f aca="false">IF(ROW(M11)&lt;=QUOTIENT(COUNTA($AJ$1:$AJ$50)-COUNTBLANK($AJ$1:$AJ$50),2)+MOD(COUNTA($AJ$1:$AJ$50)-COUNTBLANK($AJ$1:$AJ$50),2)+3,IF(ROW(M11)&lt;&gt;4,M10+2,1),"")</f>
        <v/>
      </c>
      <c r="N11" s="41" t="str">
        <f aca="false">_xlfn.IFNA(INDEX($AJ$1:$AJ$50,MATCH(M11,$AM$1:$AM$50,0),1),"")</f>
        <v/>
      </c>
      <c r="O11" s="41" t="str">
        <f aca="false">_xlfn.IFNA(INDEX($AK$1:$AK$50,MATCH(M11,$AM$1:$AM$50,0),1),"")</f>
        <v/>
      </c>
      <c r="P11" s="41" t="str">
        <f aca="false">_xlfn.IFNA(INDEX(Équipe!$B$3:$B$52,MATCH(N11,Équipe!$A$3:$A$52,0),1),"")</f>
        <v/>
      </c>
      <c r="Q11" s="41" t="str">
        <f aca="false">_xlfn.IFNA(INDEX(Équipe!$B$3:$B$52,MATCH(O11,Équipe!$A$3:$A$52,0),1),"")</f>
        <v/>
      </c>
      <c r="R11" s="41" t="str">
        <f aca="false">_xlfn.IFNA(INDEX($AJ$1:$AJ$50,MATCH(V11,$AM$1:$AM$50,0),1),"")</f>
        <v/>
      </c>
      <c r="S11" s="41" t="str">
        <f aca="false">_xlfn.IFNA(INDEX($AK$1:$AK$50,MATCH(V11,$AM$1:$AM$50,0),1),"")</f>
        <v/>
      </c>
      <c r="T11" s="41" t="str">
        <f aca="false">_xlfn.IFNA(INDEX(Équipe!$B$3:$B$52,MATCH(R11,Équipe!$A$3:$A$52,0),1),"")</f>
        <v/>
      </c>
      <c r="U11" s="41" t="str">
        <f aca="false">_xlfn.IFNA(INDEX(Équipe!$B$3:$B$52,MATCH(S11,Équipe!$A$3:$A$52,0),1),"")</f>
        <v/>
      </c>
      <c r="V11" s="33" t="str">
        <f aca="false">IF(ROW(V11)&lt;=QUOTIENT(COUNTA($AJ$1:$AJ$50)-COUNTBLANK($AJ$1:$AJ$50),2)+MOD(COUNTA($AJ$1:$AJ$50)-COUNTBLANK($AJ$1:$AJ$50),2)+3,M11+1,"")</f>
        <v/>
      </c>
      <c r="X11" s="33" t="str">
        <f aca="false">IF(ROW(X11)&lt;=QUOTIENT(COUNTA($AE$1:$AE$50)-COUNTBLANK($AE$1:$AE$50),2)+MOD(COUNTA($AE$1:$AE$50)-COUNTBLANK($AE$1:$AE$50),2)+2,IF(ROW(X11)&lt;&gt;3,X10+2,1),"")</f>
        <v/>
      </c>
      <c r="Y11" s="40" t="str">
        <f aca="false">_xlfn.IFNA(INDEX($AE$1:$AE$50,MATCH(X11,$AG$1:$AG$50,0),1),"")</f>
        <v/>
      </c>
      <c r="Z11" s="40" t="str">
        <f aca="false">_xlfn.IFNA(INDEX(Équipe!$B$3:$B$52,MATCH(Y11,Équipe!$A$3:$A$52,0),1),"")</f>
        <v/>
      </c>
      <c r="AA11" s="40" t="str">
        <f aca="false">_xlfn.IFNA(INDEX($AE$1:$AE$50,MATCH(AC11,$AG$1:$AG$50,0),1),"")</f>
        <v/>
      </c>
      <c r="AB11" s="40" t="str">
        <f aca="false">_xlfn.IFNA(INDEX(Équipe!$B$3:$B$52,MATCH(AA11,Équipe!$A$3:$A$52,0),1),"")</f>
        <v/>
      </c>
      <c r="AC11" s="33" t="str">
        <f aca="false">IF(ROW(AC11)&lt;=QUOTIENT(COUNTA($AE$1:$AE$50)-COUNTBLANK($AE$1:$AE$50),2)+MOD(COUNTA($AE$1:$AE$50)-COUNTBLANK($AE$1:$AE$50),2)+2,X11+1,"")</f>
        <v/>
      </c>
      <c r="AD11" s="26"/>
      <c r="AE11" s="26" t="str">
        <f aca="false">IF(Équipe!B13&lt;&gt;0,Équipe!A13,"")</f>
        <v/>
      </c>
      <c r="AF11" s="26" t="str">
        <f aca="true">IF(Équipe!B13&lt;&gt;0,RAND(),"")</f>
        <v/>
      </c>
      <c r="AG11" s="26" t="str">
        <f aca="true">IF(Équipe!B13&lt;&gt;0,RANK(AF11,$AF$1:INDIRECT("$AF$"&amp;0+COUNTA(AE$1:AE$50)+1-COUNTBLANK(AE$1:AE$50))),"")</f>
        <v/>
      </c>
      <c r="AH11" s="26"/>
      <c r="AI11" s="26"/>
      <c r="AJ11" s="26" t="str">
        <f aca="false">IF(AND(Y13&lt;&gt;0,Y13&lt;&gt;""),Y13,"")</f>
        <v/>
      </c>
      <c r="AK11" s="26" t="str">
        <f aca="false">IF(AND(AA13&lt;&gt;0,AA13&lt;&gt;""),AA13,"")</f>
        <v/>
      </c>
      <c r="AL11" s="26" t="str">
        <f aca="true">IF(AND(AJ11&lt;&gt;"-",AJ11&lt;&gt;""),RAND(),"")</f>
        <v/>
      </c>
      <c r="AM11" s="26" t="str">
        <f aca="true">IF(AND(AJ11&lt;&gt;0,AJ11&lt;&gt;""),RANK(AL11,$AL$1:INDIRECT("$AL$"&amp;0+COUNTA(AJ$1:AJ$50)+1-COUNTBLANK(AJ$1:AJ$50))),"")</f>
        <v/>
      </c>
      <c r="AN11" s="26"/>
    </row>
    <row r="12" customFormat="false" ht="31.8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5"/>
      <c r="G12" s="36"/>
      <c r="H12" s="35"/>
      <c r="I12" s="36"/>
      <c r="J12" s="37"/>
      <c r="K12" s="37"/>
      <c r="M12" s="33" t="str">
        <f aca="false">IF(ROW(M12)&lt;=QUOTIENT(COUNTA($AJ$1:$AJ$50)-COUNTBLANK($AJ$1:$AJ$50),2)+MOD(COUNTA($AJ$1:$AJ$50)-COUNTBLANK($AJ$1:$AJ$50),2)+3,IF(ROW(M12)&lt;&gt;4,M11+2,1),"")</f>
        <v/>
      </c>
      <c r="N12" s="41" t="str">
        <f aca="false">_xlfn.IFNA(INDEX($AJ$1:$AJ$50,MATCH(M12,$AM$1:$AM$50,0),1),"")</f>
        <v/>
      </c>
      <c r="O12" s="41" t="str">
        <f aca="false">_xlfn.IFNA(INDEX($AK$1:$AK$50,MATCH(M12,$AM$1:$AM$50,0),1),"")</f>
        <v/>
      </c>
      <c r="P12" s="41" t="str">
        <f aca="false">_xlfn.IFNA(INDEX(Équipe!$B$3:$B$52,MATCH(N12,Équipe!$A$3:$A$52,0),1),"")</f>
        <v/>
      </c>
      <c r="Q12" s="41" t="str">
        <f aca="false">_xlfn.IFNA(INDEX(Équipe!$B$3:$B$52,MATCH(O12,Équipe!$A$3:$A$52,0),1),"")</f>
        <v/>
      </c>
      <c r="R12" s="41" t="str">
        <f aca="false">_xlfn.IFNA(INDEX($AJ$1:$AJ$50,MATCH(V12,$AM$1:$AM$50,0),1),"")</f>
        <v/>
      </c>
      <c r="S12" s="41" t="str">
        <f aca="false">_xlfn.IFNA(INDEX($AK$1:$AK$50,MATCH(V12,$AM$1:$AM$50,0),1),"")</f>
        <v/>
      </c>
      <c r="T12" s="41" t="str">
        <f aca="false">_xlfn.IFNA(INDEX(Équipe!$B$3:$B$52,MATCH(R12,Équipe!$A$3:$A$52,0),1),"")</f>
        <v/>
      </c>
      <c r="U12" s="41" t="str">
        <f aca="false">_xlfn.IFNA(INDEX(Équipe!$B$3:$B$52,MATCH(S12,Équipe!$A$3:$A$52,0),1),"")</f>
        <v/>
      </c>
      <c r="V12" s="33" t="str">
        <f aca="false">IF(ROW(V12)&lt;=QUOTIENT(COUNTA($AJ$1:$AJ$50)-COUNTBLANK($AJ$1:$AJ$50),2)+MOD(COUNTA($AJ$1:$AJ$50)-COUNTBLANK($AJ$1:$AJ$50),2)+3,M12+1,"")</f>
        <v/>
      </c>
      <c r="X12" s="33" t="str">
        <f aca="false">IF(ROW(X12)&lt;=QUOTIENT(COUNTA($AE$1:$AE$50)-COUNTBLANK($AE$1:$AE$50),2)+MOD(COUNTA($AE$1:$AE$50)-COUNTBLANK($AE$1:$AE$50),2)+2,IF(ROW(X12)&lt;&gt;3,X11+2,1),"")</f>
        <v/>
      </c>
      <c r="Y12" s="40" t="str">
        <f aca="false">_xlfn.IFNA(INDEX($AE$1:$AE$50,MATCH(X12,$AG$1:$AG$50,0),1),"")</f>
        <v/>
      </c>
      <c r="Z12" s="40" t="str">
        <f aca="false">_xlfn.IFNA(INDEX(Équipe!$B$3:$B$52,MATCH(Y12,Équipe!$A$3:$A$52,0),1),"")</f>
        <v/>
      </c>
      <c r="AA12" s="40" t="str">
        <f aca="false">_xlfn.IFNA(INDEX($AE$1:$AE$50,MATCH(AC12,$AG$1:$AG$50,0),1),"")</f>
        <v/>
      </c>
      <c r="AB12" s="40" t="str">
        <f aca="false">_xlfn.IFNA(INDEX(Équipe!$B$3:$B$52,MATCH(AA12,Équipe!$A$3:$A$52,0),1),"")</f>
        <v/>
      </c>
      <c r="AC12" s="33" t="str">
        <f aca="false">IF(ROW(AC12)&lt;=QUOTIENT(COUNTA($AE$1:$AE$50)-COUNTBLANK($AE$1:$AE$50),2)+MOD(COUNTA($AE$1:$AE$50)-COUNTBLANK($AE$1:$AE$50),2)+2,X12+1,"")</f>
        <v/>
      </c>
      <c r="AD12" s="26"/>
      <c r="AE12" s="26" t="str">
        <f aca="false">IF(Équipe!B14&lt;&gt;0,Équipe!A14,"")</f>
        <v/>
      </c>
      <c r="AF12" s="26" t="str">
        <f aca="true">IF(Équipe!B14&lt;&gt;0,RAND(),"")</f>
        <v/>
      </c>
      <c r="AG12" s="26" t="str">
        <f aca="true">IF(Équipe!B14&lt;&gt;0,RANK(AF12,$AF$1:INDIRECT("$AF$"&amp;0+COUNTA(AE$1:AE$50)+1-COUNTBLANK(AE$1:AE$50))),"")</f>
        <v/>
      </c>
      <c r="AH12" s="26"/>
      <c r="AI12" s="26"/>
      <c r="AJ12" s="26" t="str">
        <f aca="false">IF(AND(Y14&lt;&gt;0,Y14&lt;&gt;""),Y14,"")</f>
        <v/>
      </c>
      <c r="AK12" s="26" t="str">
        <f aca="false">IF(AND(AA14&lt;&gt;0,AA14&lt;&gt;""),AA14,"")</f>
        <v/>
      </c>
      <c r="AL12" s="26" t="str">
        <f aca="true">IF(AND(AJ12&lt;&gt;"-",AJ12&lt;&gt;""),RAND(),"")</f>
        <v/>
      </c>
      <c r="AM12" s="26" t="str">
        <f aca="true">IF(AND(AJ12&lt;&gt;0,AJ12&lt;&gt;""),RANK(AL12,$AL$1:INDIRECT("$AL$"&amp;0+COUNTA(AJ$1:AJ$50)+1-COUNTBLANK(AJ$1:AJ$50))),"")</f>
        <v/>
      </c>
      <c r="AN12" s="26"/>
    </row>
    <row r="13" customFormat="false" ht="31.8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5"/>
      <c r="G13" s="36"/>
      <c r="H13" s="35"/>
      <c r="I13" s="36"/>
      <c r="J13" s="37"/>
      <c r="K13" s="37"/>
      <c r="M13" s="33" t="str">
        <f aca="false">IF(ROW(M13)&lt;=QUOTIENT(COUNTA($AJ$1:$AJ$50)-COUNTBLANK($AJ$1:$AJ$50),2)+MOD(COUNTA($AJ$1:$AJ$50)-COUNTBLANK($AJ$1:$AJ$50),2)+3,IF(ROW(M13)&lt;&gt;4,M12+2,1),"")</f>
        <v/>
      </c>
      <c r="N13" s="41" t="str">
        <f aca="false">_xlfn.IFNA(INDEX($AJ$1:$AJ$50,MATCH(M13,$AM$1:$AM$50,0),1),"")</f>
        <v/>
      </c>
      <c r="O13" s="41" t="str">
        <f aca="false">_xlfn.IFNA(INDEX($AK$1:$AK$50,MATCH(M13,$AM$1:$AM$50,0),1),"")</f>
        <v/>
      </c>
      <c r="P13" s="41" t="str">
        <f aca="false">_xlfn.IFNA(INDEX(Équipe!$B$3:$B$52,MATCH(N13,Équipe!$A$3:$A$52,0),1),"")</f>
        <v/>
      </c>
      <c r="Q13" s="41" t="str">
        <f aca="false">_xlfn.IFNA(INDEX(Équipe!$B$3:$B$52,MATCH(O13,Équipe!$A$3:$A$52,0),1),"")</f>
        <v/>
      </c>
      <c r="R13" s="41" t="str">
        <f aca="false">_xlfn.IFNA(INDEX($AJ$1:$AJ$50,MATCH(V13,$AM$1:$AM$50,0),1),"")</f>
        <v/>
      </c>
      <c r="S13" s="41" t="str">
        <f aca="false">_xlfn.IFNA(INDEX($AK$1:$AK$50,MATCH(V13,$AM$1:$AM$50,0),1),"")</f>
        <v/>
      </c>
      <c r="T13" s="41" t="str">
        <f aca="false">_xlfn.IFNA(INDEX(Équipe!$B$3:$B$52,MATCH(R13,Équipe!$A$3:$A$52,0),1),"")</f>
        <v/>
      </c>
      <c r="U13" s="41" t="str">
        <f aca="false">_xlfn.IFNA(INDEX(Équipe!$B$3:$B$52,MATCH(S13,Équipe!$A$3:$A$52,0),1),"")</f>
        <v/>
      </c>
      <c r="V13" s="33" t="str">
        <f aca="false">IF(ROW(V13)&lt;=QUOTIENT(COUNTA($AJ$1:$AJ$50)-COUNTBLANK($AJ$1:$AJ$50),2)+MOD(COUNTA($AJ$1:$AJ$50)-COUNTBLANK($AJ$1:$AJ$50),2)+3,M13+1,"")</f>
        <v/>
      </c>
      <c r="X13" s="33" t="str">
        <f aca="false">IF(ROW(X13)&lt;=QUOTIENT(COUNTA($AE$1:$AE$50)-COUNTBLANK($AE$1:$AE$50),2)+MOD(COUNTA($AE$1:$AE$50)-COUNTBLANK($AE$1:$AE$50),2)+2,IF(ROW(X13)&lt;&gt;3,X12+2,1),"")</f>
        <v/>
      </c>
      <c r="Y13" s="40" t="str">
        <f aca="false">_xlfn.IFNA(INDEX($AE$1:$AE$50,MATCH(X13,$AG$1:$AG$50,0),1),"")</f>
        <v/>
      </c>
      <c r="Z13" s="40" t="str">
        <f aca="false">_xlfn.IFNA(INDEX(Équipe!$B$3:$B$52,MATCH(Y13,Équipe!$A$3:$A$52,0),1),"")</f>
        <v/>
      </c>
      <c r="AA13" s="40" t="str">
        <f aca="false">_xlfn.IFNA(INDEX($AE$1:$AE$50,MATCH(AC13,$AG$1:$AG$50,0),1),"")</f>
        <v/>
      </c>
      <c r="AB13" s="40" t="str">
        <f aca="false">_xlfn.IFNA(INDEX(Équipe!$B$3:$B$52,MATCH(AA13,Équipe!$A$3:$A$52,0),1),"")</f>
        <v/>
      </c>
      <c r="AC13" s="33" t="str">
        <f aca="false">IF(ROW(AC13)&lt;=QUOTIENT(COUNTA($AE$1:$AE$50)-COUNTBLANK($AE$1:$AE$50),2)+MOD(COUNTA($AE$1:$AE$50)-COUNTBLANK($AE$1:$AE$50),2)+2,X13+1,"")</f>
        <v/>
      </c>
      <c r="AD13" s="26"/>
      <c r="AE13" s="26" t="str">
        <f aca="false">IF(Équipe!B15&lt;&gt;0,Équipe!A15,"")</f>
        <v/>
      </c>
      <c r="AF13" s="26" t="str">
        <f aca="true">IF(Équipe!B15&lt;&gt;0,RAND(),"")</f>
        <v/>
      </c>
      <c r="AG13" s="26" t="str">
        <f aca="true">IF(Équipe!B15&lt;&gt;0,RANK(AF13,$AF$1:INDIRECT("$AF$"&amp;0+COUNTA(AE$1:AE$50)+1-COUNTBLANK(AE$1:AE$50))),"")</f>
        <v/>
      </c>
      <c r="AH13" s="26"/>
      <c r="AI13" s="26"/>
      <c r="AJ13" s="26" t="str">
        <f aca="false">IF(AND(Y15&lt;&gt;0,Y15&lt;&gt;""),Y15,"")</f>
        <v/>
      </c>
      <c r="AK13" s="26" t="str">
        <f aca="false">IF(AND(AA15&lt;&gt;0,AA15&lt;&gt;""),AA15,"")</f>
        <v/>
      </c>
      <c r="AL13" s="26" t="str">
        <f aca="true">IF(AND(AJ13&lt;&gt;"-",AJ13&lt;&gt;""),RAND(),"")</f>
        <v/>
      </c>
      <c r="AM13" s="26" t="str">
        <f aca="true">IF(AND(AJ13&lt;&gt;0,AJ13&lt;&gt;""),RANK(AL13,$AL$1:INDIRECT("$AL$"&amp;0+COUNTA(AJ$1:AJ$50)+1-COUNTBLANK(AJ$1:AJ$50))),"")</f>
        <v/>
      </c>
      <c r="AN13" s="26"/>
    </row>
    <row r="14" customFormat="false" ht="31.8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5"/>
      <c r="G14" s="36"/>
      <c r="H14" s="35"/>
      <c r="I14" s="36"/>
      <c r="J14" s="37"/>
      <c r="K14" s="37"/>
      <c r="M14" s="33" t="str">
        <f aca="false">IF(ROW(M14)&lt;=QUOTIENT(COUNTA($AJ$1:$AJ$50)-COUNTBLANK($AJ$1:$AJ$50),2)+MOD(COUNTA($AJ$1:$AJ$50)-COUNTBLANK($AJ$1:$AJ$50),2)+3,IF(ROW(M14)&lt;&gt;4,M13+2,1),"")</f>
        <v/>
      </c>
      <c r="N14" s="41" t="str">
        <f aca="false">_xlfn.IFNA(INDEX($AJ$1:$AJ$50,MATCH(M14,$AM$1:$AM$50,0),1),"")</f>
        <v/>
      </c>
      <c r="O14" s="41" t="str">
        <f aca="false">_xlfn.IFNA(INDEX($AK$1:$AK$50,MATCH(M14,$AM$1:$AM$50,0),1),"")</f>
        <v/>
      </c>
      <c r="P14" s="41" t="str">
        <f aca="false">_xlfn.IFNA(INDEX(Équipe!$B$3:$B$52,MATCH(N14,Équipe!$A$3:$A$52,0),1),"")</f>
        <v/>
      </c>
      <c r="Q14" s="41" t="str">
        <f aca="false">_xlfn.IFNA(INDEX(Équipe!$B$3:$B$52,MATCH(O14,Équipe!$A$3:$A$52,0),1),"")</f>
        <v/>
      </c>
      <c r="R14" s="41" t="str">
        <f aca="false">_xlfn.IFNA(INDEX($AJ$1:$AJ$50,MATCH(V14,$AM$1:$AM$50,0),1),"")</f>
        <v/>
      </c>
      <c r="S14" s="41" t="str">
        <f aca="false">_xlfn.IFNA(INDEX($AK$1:$AK$50,MATCH(V14,$AM$1:$AM$50,0),1),"")</f>
        <v/>
      </c>
      <c r="T14" s="41" t="str">
        <f aca="false">_xlfn.IFNA(INDEX(Équipe!$B$3:$B$52,MATCH(R14,Équipe!$A$3:$A$52,0),1),"")</f>
        <v/>
      </c>
      <c r="U14" s="41" t="str">
        <f aca="false">_xlfn.IFNA(INDEX(Équipe!$B$3:$B$52,MATCH(S14,Équipe!$A$3:$A$52,0),1),"")</f>
        <v/>
      </c>
      <c r="V14" s="33" t="str">
        <f aca="false">IF(ROW(V14)&lt;=QUOTIENT(COUNTA($AJ$1:$AJ$50)-COUNTBLANK($AJ$1:$AJ$50),2)+MOD(COUNTA($AJ$1:$AJ$50)-COUNTBLANK($AJ$1:$AJ$50),2)+3,M14+1,"")</f>
        <v/>
      </c>
      <c r="X14" s="33" t="str">
        <f aca="false">IF(ROW(X14)&lt;=QUOTIENT(COUNTA($AE$1:$AE$50)-COUNTBLANK($AE$1:$AE$50),2)+MOD(COUNTA($AE$1:$AE$50)-COUNTBLANK($AE$1:$AE$50),2)+2,IF(ROW(X14)&lt;&gt;3,X13+2,1),"")</f>
        <v/>
      </c>
      <c r="Y14" s="40" t="str">
        <f aca="false">_xlfn.IFNA(INDEX($AE$1:$AE$50,MATCH(X14,$AG$1:$AG$50,0),1),"")</f>
        <v/>
      </c>
      <c r="Z14" s="40" t="str">
        <f aca="false">_xlfn.IFNA(INDEX(Équipe!$B$3:$B$52,MATCH(Y14,Équipe!$A$3:$A$52,0),1),"")</f>
        <v/>
      </c>
      <c r="AA14" s="40" t="str">
        <f aca="false">_xlfn.IFNA(INDEX($AE$1:$AE$50,MATCH(AC14,$AG$1:$AG$50,0),1),"")</f>
        <v/>
      </c>
      <c r="AB14" s="40" t="str">
        <f aca="false">_xlfn.IFNA(INDEX(Équipe!$B$3:$B$52,MATCH(AA14,Équipe!$A$3:$A$52,0),1),"")</f>
        <v/>
      </c>
      <c r="AC14" s="33" t="str">
        <f aca="false">IF(ROW(AC14)&lt;=QUOTIENT(COUNTA($AE$1:$AE$50)-COUNTBLANK($AE$1:$AE$50),2)+MOD(COUNTA($AE$1:$AE$50)-COUNTBLANK($AE$1:$AE$50),2)+2,X14+1,"")</f>
        <v/>
      </c>
      <c r="AD14" s="26"/>
      <c r="AE14" s="26" t="str">
        <f aca="false">IF(Équipe!B16&lt;&gt;0,Équipe!A16,"")</f>
        <v/>
      </c>
      <c r="AF14" s="26" t="str">
        <f aca="true">IF(Équipe!B16&lt;&gt;0,RAND(),"")</f>
        <v/>
      </c>
      <c r="AG14" s="26" t="str">
        <f aca="true">IF(Équipe!B16&lt;&gt;0,RANK(AF14,$AF$1:INDIRECT("$AF$"&amp;0+COUNTA(AE$1:AE$50)+1-COUNTBLANK(AE$1:AE$50))),"")</f>
        <v/>
      </c>
      <c r="AH14" s="26"/>
      <c r="AI14" s="26"/>
      <c r="AJ14" s="26" t="str">
        <f aca="false">IF(AND(Y16&lt;&gt;0,Y16&lt;&gt;""),Y16,"")</f>
        <v/>
      </c>
      <c r="AK14" s="26" t="str">
        <f aca="false">IF(AND(AA16&lt;&gt;0,AA16&lt;&gt;""),AA16,"")</f>
        <v/>
      </c>
      <c r="AL14" s="26" t="str">
        <f aca="true">IF(AND(AJ14&lt;&gt;"-",AJ14&lt;&gt;""),RAND(),"")</f>
        <v/>
      </c>
      <c r="AM14" s="26" t="str">
        <f aca="true">IF(AND(AJ14&lt;&gt;0,AJ14&lt;&gt;""),RANK(AL14,$AL$1:INDIRECT("$AL$"&amp;0+COUNTA(AJ$1:AJ$50)+1-COUNTBLANK(AJ$1:AJ$50))),"")</f>
        <v/>
      </c>
      <c r="AN14" s="26"/>
    </row>
    <row r="15" customFormat="false" ht="31.8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/>
      <c r="C15" s="36"/>
      <c r="D15" s="35"/>
      <c r="E15" s="36"/>
      <c r="F15" s="35"/>
      <c r="G15" s="36"/>
      <c r="H15" s="35"/>
      <c r="I15" s="36"/>
      <c r="J15" s="37"/>
      <c r="K15" s="37"/>
      <c r="M15" s="33" t="str">
        <f aca="false">IF(ROW(M15)&lt;=QUOTIENT(COUNTA($AJ$1:$AJ$50)-COUNTBLANK($AJ$1:$AJ$50),2)+MOD(COUNTA($AJ$1:$AJ$50)-COUNTBLANK($AJ$1:$AJ$50),2)+3,IF(ROW(M15)&lt;&gt;4,M14+2,1),"")</f>
        <v/>
      </c>
      <c r="N15" s="41" t="str">
        <f aca="false">_xlfn.IFNA(INDEX($AJ$1:$AJ$50,MATCH(M15,$AM$1:$AM$50,0),1),"")</f>
        <v/>
      </c>
      <c r="O15" s="41" t="str">
        <f aca="false">_xlfn.IFNA(INDEX($AK$1:$AK$50,MATCH(M15,$AM$1:$AM$50,0),1),"")</f>
        <v/>
      </c>
      <c r="P15" s="41" t="str">
        <f aca="false">_xlfn.IFNA(INDEX(Équipe!$B$3:$B$52,MATCH(N15,Équipe!$A$3:$A$52,0),1),"")</f>
        <v/>
      </c>
      <c r="Q15" s="41" t="str">
        <f aca="false">_xlfn.IFNA(INDEX(Équipe!$B$3:$B$52,MATCH(O15,Équipe!$A$3:$A$52,0),1),"")</f>
        <v/>
      </c>
      <c r="R15" s="41" t="str">
        <f aca="false">_xlfn.IFNA(INDEX($AJ$1:$AJ$50,MATCH(V15,$AM$1:$AM$50,0),1),"")</f>
        <v/>
      </c>
      <c r="S15" s="41" t="str">
        <f aca="false">_xlfn.IFNA(INDEX($AK$1:$AK$50,MATCH(V15,$AM$1:$AM$50,0),1),"")</f>
        <v/>
      </c>
      <c r="T15" s="41" t="str">
        <f aca="false">_xlfn.IFNA(INDEX(Équipe!$B$3:$B$52,MATCH(R15,Équipe!$A$3:$A$52,0),1),"")</f>
        <v/>
      </c>
      <c r="U15" s="41" t="str">
        <f aca="false">_xlfn.IFNA(INDEX(Équipe!$B$3:$B$52,MATCH(S15,Équipe!$A$3:$A$52,0),1),"")</f>
        <v/>
      </c>
      <c r="V15" s="33" t="str">
        <f aca="false">IF(ROW(V15)&lt;=QUOTIENT(COUNTA($AJ$1:$AJ$50)-COUNTBLANK($AJ$1:$AJ$50),2)+MOD(COUNTA($AJ$1:$AJ$50)-COUNTBLANK($AJ$1:$AJ$50),2)+3,M15+1,"")</f>
        <v/>
      </c>
      <c r="X15" s="33" t="str">
        <f aca="false">IF(ROW(X15)&lt;=QUOTIENT(COUNTA($AE$1:$AE$50)-COUNTBLANK($AE$1:$AE$50),2)+MOD(COUNTA($AE$1:$AE$50)-COUNTBLANK($AE$1:$AE$50),2)+2,IF(ROW(X15)&lt;&gt;3,X14+2,1),"")</f>
        <v/>
      </c>
      <c r="Y15" s="40" t="str">
        <f aca="false">_xlfn.IFNA(INDEX($AE$1:$AE$50,MATCH(X15,$AG$1:$AG$50,0),1),"")</f>
        <v/>
      </c>
      <c r="Z15" s="40" t="str">
        <f aca="false">_xlfn.IFNA(INDEX(Équipe!$B$3:$B$52,MATCH(Y15,Équipe!$A$3:$A$52,0),1),"")</f>
        <v/>
      </c>
      <c r="AA15" s="40" t="str">
        <f aca="false">_xlfn.IFNA(INDEX($AE$1:$AE$50,MATCH(AC15,$AG$1:$AG$50,0),1),"")</f>
        <v/>
      </c>
      <c r="AB15" s="40" t="str">
        <f aca="false">_xlfn.IFNA(INDEX(Équipe!$B$3:$B$52,MATCH(AA15,Équipe!$A$3:$A$52,0),1),"")</f>
        <v/>
      </c>
      <c r="AC15" s="33" t="str">
        <f aca="false">IF(ROW(AC15)&lt;=QUOTIENT(COUNTA($AE$1:$AE$50)-COUNTBLANK($AE$1:$AE$50),2)+MOD(COUNTA($AE$1:$AE$50)-COUNTBLANK($AE$1:$AE$50),2)+2,X15+1,"")</f>
        <v/>
      </c>
      <c r="AD15" s="26"/>
      <c r="AE15" s="26" t="str">
        <f aca="false">IF(Équipe!B17&lt;&gt;0,Équipe!A17,"")</f>
        <v/>
      </c>
      <c r="AF15" s="26" t="str">
        <f aca="true">IF(Équipe!B17&lt;&gt;0,RAND(),"")</f>
        <v/>
      </c>
      <c r="AG15" s="26" t="str">
        <f aca="true">IF(Équipe!B17&lt;&gt;0,RANK(AF15,$AF$1:INDIRECT("$AF$"&amp;0+COUNTA(AE$1:AE$50)+1-COUNTBLANK(AE$1:AE$50))),"")</f>
        <v/>
      </c>
      <c r="AH15" s="26"/>
      <c r="AI15" s="26"/>
      <c r="AJ15" s="26" t="str">
        <f aca="false">IF(AND(Y17&lt;&gt;0,Y17&lt;&gt;""),Y17,"")</f>
        <v/>
      </c>
      <c r="AK15" s="26" t="str">
        <f aca="false">IF(AND(AA17&lt;&gt;0,AA17&lt;&gt;""),AA17,"")</f>
        <v/>
      </c>
      <c r="AL15" s="26" t="str">
        <f aca="true">IF(AND(AJ15&lt;&gt;"-",AJ15&lt;&gt;""),RAND(),"")</f>
        <v/>
      </c>
      <c r="AM15" s="26" t="str">
        <f aca="true">IF(AND(AJ15&lt;&gt;0,AJ15&lt;&gt;""),RANK(AL15,$AL$1:INDIRECT("$AL$"&amp;0+COUNTA(AJ$1:AJ$50)+1-COUNTBLANK(AJ$1:AJ$50))),"")</f>
        <v/>
      </c>
      <c r="AN15" s="26"/>
    </row>
    <row r="16" customFormat="false" ht="31.8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/>
      <c r="C16" s="36"/>
      <c r="D16" s="35"/>
      <c r="E16" s="36"/>
      <c r="F16" s="35"/>
      <c r="G16" s="36"/>
      <c r="H16" s="35"/>
      <c r="I16" s="36"/>
      <c r="J16" s="37"/>
      <c r="K16" s="37"/>
      <c r="M16" s="33" t="str">
        <f aca="false">IF(ROW(M16)&lt;=QUOTIENT(COUNTA($AJ$1:$AJ$50)-COUNTBLANK($AJ$1:$AJ$50),2)+MOD(COUNTA($AJ$1:$AJ$50)-COUNTBLANK($AJ$1:$AJ$50),2)+3,IF(ROW(M16)&lt;&gt;4,M15+2,1),"")</f>
        <v/>
      </c>
      <c r="N16" s="41" t="str">
        <f aca="false">_xlfn.IFNA(INDEX($AJ$1:$AJ$50,MATCH(M16,$AM$1:$AM$50,0),1),"")</f>
        <v/>
      </c>
      <c r="O16" s="41" t="str">
        <f aca="false">_xlfn.IFNA(INDEX($AK$1:$AK$50,MATCH(M16,$AM$1:$AM$50,0),1),"")</f>
        <v/>
      </c>
      <c r="P16" s="41" t="str">
        <f aca="false">_xlfn.IFNA(INDEX(Équipe!$B$3:$B$52,MATCH(N16,Équipe!$A$3:$A$52,0),1),"")</f>
        <v/>
      </c>
      <c r="Q16" s="41" t="str">
        <f aca="false">_xlfn.IFNA(INDEX(Équipe!$B$3:$B$52,MATCH(O16,Équipe!$A$3:$A$52,0),1),"")</f>
        <v/>
      </c>
      <c r="R16" s="41" t="str">
        <f aca="false">_xlfn.IFNA(INDEX($AJ$1:$AJ$50,MATCH(V16,$AM$1:$AM$50,0),1),"")</f>
        <v/>
      </c>
      <c r="S16" s="41" t="str">
        <f aca="false">_xlfn.IFNA(INDEX($AK$1:$AK$50,MATCH(V16,$AM$1:$AM$50,0),1),"")</f>
        <v/>
      </c>
      <c r="T16" s="41" t="str">
        <f aca="false">_xlfn.IFNA(INDEX(Équipe!$B$3:$B$52,MATCH(R16,Équipe!$A$3:$A$52,0),1),"")</f>
        <v/>
      </c>
      <c r="U16" s="41" t="str">
        <f aca="false">_xlfn.IFNA(INDEX(Équipe!$B$3:$B$52,MATCH(S16,Équipe!$A$3:$A$52,0),1),"")</f>
        <v/>
      </c>
      <c r="V16" s="33" t="str">
        <f aca="false">IF(ROW(V16)&lt;=QUOTIENT(COUNTA($AJ$1:$AJ$50)-COUNTBLANK($AJ$1:$AJ$50),2)+MOD(COUNTA($AJ$1:$AJ$50)-COUNTBLANK($AJ$1:$AJ$50),2)+3,M16+1,"")</f>
        <v/>
      </c>
      <c r="X16" s="33" t="str">
        <f aca="false">IF(ROW(X16)&lt;=QUOTIENT(COUNTA($AE$1:$AE$50)-COUNTBLANK($AE$1:$AE$50),2)+MOD(COUNTA($AE$1:$AE$50)-COUNTBLANK($AE$1:$AE$50),2)+2,IF(ROW(X16)&lt;&gt;3,X15+2,1),"")</f>
        <v/>
      </c>
      <c r="Y16" s="40" t="str">
        <f aca="false">_xlfn.IFNA(INDEX($AE$1:$AE$50,MATCH(X16,$AG$1:$AG$50,0),1),"")</f>
        <v/>
      </c>
      <c r="Z16" s="40" t="str">
        <f aca="false">_xlfn.IFNA(INDEX(Équipe!$B$3:$B$52,MATCH(Y16,Équipe!$A$3:$A$52,0),1),"")</f>
        <v/>
      </c>
      <c r="AA16" s="40" t="str">
        <f aca="false">_xlfn.IFNA(INDEX($AE$1:$AE$50,MATCH(AC16,$AG$1:$AG$50,0),1),"")</f>
        <v/>
      </c>
      <c r="AB16" s="40" t="str">
        <f aca="false">_xlfn.IFNA(INDEX(Équipe!$B$3:$B$52,MATCH(AA16,Équipe!$A$3:$A$52,0),1),"")</f>
        <v/>
      </c>
      <c r="AC16" s="33" t="str">
        <f aca="false">IF(ROW(AC16)&lt;=QUOTIENT(COUNTA($AE$1:$AE$50)-COUNTBLANK($AE$1:$AE$50),2)+MOD(COUNTA($AE$1:$AE$50)-COUNTBLANK($AE$1:$AE$50),2)+2,X16+1,"")</f>
        <v/>
      </c>
      <c r="AD16" s="26"/>
      <c r="AE16" s="26" t="str">
        <f aca="false">IF(Équipe!B18&lt;&gt;0,Équipe!A18,"")</f>
        <v/>
      </c>
      <c r="AF16" s="26" t="str">
        <f aca="true">IF(Équipe!B18&lt;&gt;0,RAND(),"")</f>
        <v/>
      </c>
      <c r="AG16" s="26" t="str">
        <f aca="true">IF(Équipe!B18&lt;&gt;0,RANK(AF16,$AF$1:INDIRECT("$AF$"&amp;0+COUNTA(AE$1:AE$50)+1-COUNTBLANK(AE$1:AE$50))),"")</f>
        <v/>
      </c>
      <c r="AH16" s="26"/>
      <c r="AI16" s="26"/>
      <c r="AJ16" s="26" t="str">
        <f aca="false">IF(AND(Y18&lt;&gt;0,Y18&lt;&gt;""),Y18,"")</f>
        <v/>
      </c>
      <c r="AK16" s="26" t="str">
        <f aca="false">IF(AND(AA18&lt;&gt;0,AA18&lt;&gt;""),AA18,"")</f>
        <v/>
      </c>
      <c r="AL16" s="26" t="str">
        <f aca="true">IF(AND(AJ16&lt;&gt;"-",AJ16&lt;&gt;""),RAND(),"")</f>
        <v/>
      </c>
      <c r="AM16" s="26" t="str">
        <f aca="true">IF(AND(AJ16&lt;&gt;0,AJ16&lt;&gt;""),RANK(AL16,$AL$1:INDIRECT("$AL$"&amp;0+COUNTA(AJ$1:AJ$50)+1-COUNTBLANK(AJ$1:AJ$50))),"")</f>
        <v/>
      </c>
      <c r="AN16" s="26"/>
    </row>
    <row r="17" customFormat="false" ht="31.8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/>
      <c r="C17" s="36"/>
      <c r="D17" s="35"/>
      <c r="E17" s="36"/>
      <c r="F17" s="35"/>
      <c r="G17" s="36"/>
      <c r="H17" s="35"/>
      <c r="I17" s="36"/>
      <c r="J17" s="37"/>
      <c r="K17" s="37"/>
      <c r="M17" s="33" t="str">
        <f aca="false">IF(ROW(M17)&lt;=QUOTIENT(COUNTA($AJ$1:$AJ$50)-COUNTBLANK($AJ$1:$AJ$50),2)+MOD(COUNTA($AJ$1:$AJ$50)-COUNTBLANK($AJ$1:$AJ$50),2)+3,IF(ROW(M17)&lt;&gt;4,M16+2,1),"")</f>
        <v/>
      </c>
      <c r="N17" s="41" t="str">
        <f aca="false">_xlfn.IFNA(INDEX($AJ$1:$AJ$50,MATCH(M17,$AM$1:$AM$50,0),1),"")</f>
        <v/>
      </c>
      <c r="O17" s="41" t="str">
        <f aca="false">_xlfn.IFNA(INDEX($AK$1:$AK$50,MATCH(M17,$AM$1:$AM$50,0),1),"")</f>
        <v/>
      </c>
      <c r="P17" s="41" t="str">
        <f aca="false">_xlfn.IFNA(INDEX(Équipe!$B$3:$B$52,MATCH(N17,Équipe!$A$3:$A$52,0),1),"")</f>
        <v/>
      </c>
      <c r="Q17" s="41" t="str">
        <f aca="false">_xlfn.IFNA(INDEX(Équipe!$B$3:$B$52,MATCH(O17,Équipe!$A$3:$A$52,0),1),"")</f>
        <v/>
      </c>
      <c r="R17" s="41" t="str">
        <f aca="false">_xlfn.IFNA(INDEX($AJ$1:$AJ$50,MATCH(V17,$AM$1:$AM$50,0),1),"")</f>
        <v/>
      </c>
      <c r="S17" s="41" t="str">
        <f aca="false">_xlfn.IFNA(INDEX($AK$1:$AK$50,MATCH(V17,$AM$1:$AM$50,0),1),"")</f>
        <v/>
      </c>
      <c r="T17" s="41" t="str">
        <f aca="false">_xlfn.IFNA(INDEX(Équipe!$B$3:$B$52,MATCH(R17,Équipe!$A$3:$A$52,0),1),"")</f>
        <v/>
      </c>
      <c r="U17" s="41" t="str">
        <f aca="false">_xlfn.IFNA(INDEX(Équipe!$B$3:$B$52,MATCH(S17,Équipe!$A$3:$A$52,0),1),"")</f>
        <v/>
      </c>
      <c r="V17" s="33" t="str">
        <f aca="false">IF(ROW(V17)&lt;=QUOTIENT(COUNTA($AJ$1:$AJ$50)-COUNTBLANK($AJ$1:$AJ$50),2)+MOD(COUNTA($AJ$1:$AJ$50)-COUNTBLANK($AJ$1:$AJ$50),2)+3,M17+1,"")</f>
        <v/>
      </c>
      <c r="X17" s="33" t="str">
        <f aca="false">IF(ROW(X17)&lt;=QUOTIENT(COUNTA($AE$1:$AE$50)-COUNTBLANK($AE$1:$AE$50),2)+MOD(COUNTA($AE$1:$AE$50)-COUNTBLANK($AE$1:$AE$50),2)+2,IF(ROW(X17)&lt;&gt;3,X16+2,1),"")</f>
        <v/>
      </c>
      <c r="Y17" s="40" t="str">
        <f aca="false">_xlfn.IFNA(INDEX($AE$1:$AE$50,MATCH(X17,$AG$1:$AG$50,0),1),"")</f>
        <v/>
      </c>
      <c r="Z17" s="40" t="str">
        <f aca="false">_xlfn.IFNA(INDEX(Équipe!$B$3:$B$52,MATCH(Y17,Équipe!$A$3:$A$52,0),1),"")</f>
        <v/>
      </c>
      <c r="AA17" s="40" t="str">
        <f aca="false">_xlfn.IFNA(INDEX($AE$1:$AE$50,MATCH(AC17,$AG$1:$AG$50,0),1),"")</f>
        <v/>
      </c>
      <c r="AB17" s="40" t="str">
        <f aca="false">_xlfn.IFNA(INDEX(Équipe!$B$3:$B$52,MATCH(AA17,Équipe!$A$3:$A$52,0),1),"")</f>
        <v/>
      </c>
      <c r="AC17" s="33" t="str">
        <f aca="false">IF(ROW(AC17)&lt;=QUOTIENT(COUNTA($AE$1:$AE$50)-COUNTBLANK($AE$1:$AE$50),2)+MOD(COUNTA($AE$1:$AE$50)-COUNTBLANK($AE$1:$AE$50),2)+2,X17+1,"")</f>
        <v/>
      </c>
      <c r="AD17" s="26"/>
      <c r="AE17" s="26" t="str">
        <f aca="false">IF(Équipe!B19&lt;&gt;0,Équipe!A19,"")</f>
        <v/>
      </c>
      <c r="AF17" s="26" t="str">
        <f aca="true">IF(Équipe!B19&lt;&gt;0,RAND(),"")</f>
        <v/>
      </c>
      <c r="AG17" s="26" t="str">
        <f aca="true">IF(Équipe!B19&lt;&gt;0,RANK(AF17,$AF$1:INDIRECT("$AF$"&amp;0+COUNTA(AE$1:AE$50)+1-COUNTBLANK(AE$1:AE$50))),"")</f>
        <v/>
      </c>
      <c r="AH17" s="26"/>
      <c r="AI17" s="26"/>
      <c r="AJ17" s="26" t="str">
        <f aca="false">IF(AND(Y19&lt;&gt;0,Y19&lt;&gt;""),Y19,"")</f>
        <v/>
      </c>
      <c r="AK17" s="26" t="str">
        <f aca="false">IF(AND(AA19&lt;&gt;0,AA19&lt;&gt;""),AA19,"")</f>
        <v/>
      </c>
      <c r="AL17" s="26" t="str">
        <f aca="true">IF(AND(AJ17&lt;&gt;"-",AJ17&lt;&gt;""),RAND(),"")</f>
        <v/>
      </c>
      <c r="AM17" s="26" t="str">
        <f aca="true">IF(AND(AJ17&lt;&gt;0,AJ17&lt;&gt;""),RANK(AL17,$AL$1:INDIRECT("$AL$"&amp;0+COUNTA(AJ$1:AJ$50)+1-COUNTBLANK(AJ$1:AJ$50))),"")</f>
        <v/>
      </c>
      <c r="AN17" s="26"/>
    </row>
    <row r="18" customFormat="false" ht="31.8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/>
      <c r="C18" s="36"/>
      <c r="D18" s="35"/>
      <c r="E18" s="36"/>
      <c r="F18" s="35"/>
      <c r="G18" s="36"/>
      <c r="H18" s="35"/>
      <c r="I18" s="36"/>
      <c r="J18" s="37"/>
      <c r="K18" s="37"/>
      <c r="M18" s="33" t="str">
        <f aca="false">IF(ROW(M18)&lt;=QUOTIENT(COUNTA($AJ$1:$AJ$50)-COUNTBLANK($AJ$1:$AJ$50),2)+MOD(COUNTA($AJ$1:$AJ$50)-COUNTBLANK($AJ$1:$AJ$50),2)+3,IF(ROW(M18)&lt;&gt;4,M17+2,1),"")</f>
        <v/>
      </c>
      <c r="N18" s="41" t="str">
        <f aca="false">_xlfn.IFNA(INDEX($AJ$1:$AJ$50,MATCH(M18,$AM$1:$AM$50,0),1),"")</f>
        <v/>
      </c>
      <c r="O18" s="41" t="str">
        <f aca="false">_xlfn.IFNA(INDEX($AK$1:$AK$50,MATCH(M18,$AM$1:$AM$50,0),1),"")</f>
        <v/>
      </c>
      <c r="P18" s="41" t="str">
        <f aca="false">_xlfn.IFNA(INDEX(Équipe!$B$3:$B$52,MATCH(N18,Équipe!$A$3:$A$52,0),1),"")</f>
        <v/>
      </c>
      <c r="Q18" s="41" t="str">
        <f aca="false">_xlfn.IFNA(INDEX(Équipe!$B$3:$B$52,MATCH(O18,Équipe!$A$3:$A$52,0),1),"")</f>
        <v/>
      </c>
      <c r="R18" s="41" t="str">
        <f aca="false">_xlfn.IFNA(INDEX($AJ$1:$AJ$50,MATCH(V18,$AM$1:$AM$50,0),1),"")</f>
        <v/>
      </c>
      <c r="S18" s="41" t="str">
        <f aca="false">_xlfn.IFNA(INDEX($AK$1:$AK$50,MATCH(V18,$AM$1:$AM$50,0),1),"")</f>
        <v/>
      </c>
      <c r="T18" s="41" t="str">
        <f aca="false">_xlfn.IFNA(INDEX(Équipe!$B$3:$B$52,MATCH(R18,Équipe!$A$3:$A$52,0),1),"")</f>
        <v/>
      </c>
      <c r="U18" s="41" t="str">
        <f aca="false">_xlfn.IFNA(INDEX(Équipe!$B$3:$B$52,MATCH(S18,Équipe!$A$3:$A$52,0),1),"")</f>
        <v/>
      </c>
      <c r="V18" s="33" t="str">
        <f aca="false">IF(ROW(V18)&lt;=QUOTIENT(COUNTA($AJ$1:$AJ$50)-COUNTBLANK($AJ$1:$AJ$50),2)+MOD(COUNTA($AJ$1:$AJ$50)-COUNTBLANK($AJ$1:$AJ$50),2)+3,M18+1,"")</f>
        <v/>
      </c>
      <c r="X18" s="33" t="str">
        <f aca="false">IF(ROW(X18)&lt;=QUOTIENT(COUNTA($AE$1:$AE$50)-COUNTBLANK($AE$1:$AE$50),2)+MOD(COUNTA($AE$1:$AE$50)-COUNTBLANK($AE$1:$AE$50),2)+2,IF(ROW(X18)&lt;&gt;3,X17+2,1),"")</f>
        <v/>
      </c>
      <c r="Y18" s="40" t="str">
        <f aca="false">_xlfn.IFNA(INDEX($AE$1:$AE$50,MATCH(X18,$AG$1:$AG$50,0),1),"")</f>
        <v/>
      </c>
      <c r="Z18" s="40" t="str">
        <f aca="false">_xlfn.IFNA(INDEX(Équipe!$B$3:$B$52,MATCH(Y18,Équipe!$A$3:$A$52,0),1),"")</f>
        <v/>
      </c>
      <c r="AA18" s="40" t="str">
        <f aca="false">_xlfn.IFNA(INDEX($AE$1:$AE$50,MATCH(AC18,$AG$1:$AG$50,0),1),"")</f>
        <v/>
      </c>
      <c r="AB18" s="40" t="str">
        <f aca="false">_xlfn.IFNA(INDEX(Équipe!$B$3:$B$52,MATCH(AA18,Équipe!$A$3:$A$52,0),1),"")</f>
        <v/>
      </c>
      <c r="AC18" s="33" t="str">
        <f aca="false">IF(ROW(AC18)&lt;=QUOTIENT(COUNTA($AE$1:$AE$50)-COUNTBLANK($AE$1:$AE$50),2)+MOD(COUNTA($AE$1:$AE$50)-COUNTBLANK($AE$1:$AE$50),2)+2,X18+1,"")</f>
        <v/>
      </c>
      <c r="AD18" s="26"/>
      <c r="AE18" s="26" t="str">
        <f aca="false">IF(Équipe!B20&lt;&gt;0,Équipe!A20,"")</f>
        <v/>
      </c>
      <c r="AF18" s="26" t="str">
        <f aca="true">IF(Équipe!B20&lt;&gt;0,RAND(),"")</f>
        <v/>
      </c>
      <c r="AG18" s="26" t="str">
        <f aca="true">IF(Équipe!B20&lt;&gt;0,RANK(AF18,$AF$1:INDIRECT("$AF$"&amp;0+COUNTA(AE$1:AE$50)+1-COUNTBLANK(AE$1:AE$50))),"")</f>
        <v/>
      </c>
      <c r="AH18" s="26"/>
      <c r="AI18" s="26"/>
      <c r="AJ18" s="26" t="str">
        <f aca="false">IF(AND(Y20&lt;&gt;0,Y20&lt;&gt;""),Y20,"")</f>
        <v/>
      </c>
      <c r="AK18" s="26" t="str">
        <f aca="false">IF(AND(AA20&lt;&gt;0,AA20&lt;&gt;""),AA20,"")</f>
        <v/>
      </c>
      <c r="AL18" s="26" t="str">
        <f aca="true">IF(AND(AJ18&lt;&gt;"-",AJ18&lt;&gt;""),RAND(),"")</f>
        <v/>
      </c>
      <c r="AM18" s="26" t="str">
        <f aca="true">IF(AND(AJ18&lt;&gt;0,AJ18&lt;&gt;""),RANK(AL18,$AL$1:INDIRECT("$AL$"&amp;0+COUNTA(AJ$1:AJ$50)+1-COUNTBLANK(AJ$1:AJ$50))),"")</f>
        <v/>
      </c>
      <c r="AN18" s="26"/>
    </row>
    <row r="19" customFormat="false" ht="31.8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/>
      <c r="C19" s="36"/>
      <c r="D19" s="35"/>
      <c r="E19" s="36"/>
      <c r="F19" s="35"/>
      <c r="G19" s="36"/>
      <c r="H19" s="35"/>
      <c r="I19" s="36"/>
      <c r="J19" s="37"/>
      <c r="K19" s="37"/>
      <c r="M19" s="33" t="str">
        <f aca="false">IF(ROW(M19)&lt;=QUOTIENT(COUNTA($AJ$1:$AJ$50)-COUNTBLANK($AJ$1:$AJ$50),2)+MOD(COUNTA($AJ$1:$AJ$50)-COUNTBLANK($AJ$1:$AJ$50),2)+3,IF(ROW(M19)&lt;&gt;4,M18+2,1),"")</f>
        <v/>
      </c>
      <c r="N19" s="41" t="str">
        <f aca="false">_xlfn.IFNA(INDEX($AJ$1:$AJ$50,MATCH(M19,$AM$1:$AM$50,0),1),"")</f>
        <v/>
      </c>
      <c r="O19" s="41" t="str">
        <f aca="false">_xlfn.IFNA(INDEX($AK$1:$AK$50,MATCH(M19,$AM$1:$AM$50,0),1),"")</f>
        <v/>
      </c>
      <c r="P19" s="41" t="str">
        <f aca="false">_xlfn.IFNA(INDEX(Équipe!$B$3:$B$52,MATCH(N19,Équipe!$A$3:$A$52,0),1),"")</f>
        <v/>
      </c>
      <c r="Q19" s="41" t="str">
        <f aca="false">_xlfn.IFNA(INDEX(Équipe!$B$3:$B$52,MATCH(O19,Équipe!$A$3:$A$52,0),1),"")</f>
        <v/>
      </c>
      <c r="R19" s="41" t="str">
        <f aca="false">_xlfn.IFNA(INDEX($AJ$1:$AJ$50,MATCH(V19,$AM$1:$AM$50,0),1),"")</f>
        <v/>
      </c>
      <c r="S19" s="41" t="str">
        <f aca="false">_xlfn.IFNA(INDEX($AK$1:$AK$50,MATCH(V19,$AM$1:$AM$50,0),1),"")</f>
        <v/>
      </c>
      <c r="T19" s="41" t="str">
        <f aca="false">_xlfn.IFNA(INDEX(Équipe!$B$3:$B$52,MATCH(R19,Équipe!$A$3:$A$52,0),1),"")</f>
        <v/>
      </c>
      <c r="U19" s="41" t="str">
        <f aca="false">_xlfn.IFNA(INDEX(Équipe!$B$3:$B$52,MATCH(S19,Équipe!$A$3:$A$52,0),1),"")</f>
        <v/>
      </c>
      <c r="V19" s="33" t="str">
        <f aca="false">IF(ROW(V19)&lt;=QUOTIENT(COUNTA($AJ$1:$AJ$50)-COUNTBLANK($AJ$1:$AJ$50),2)+MOD(COUNTA($AJ$1:$AJ$50)-COUNTBLANK($AJ$1:$AJ$50),2)+3,M19+1,"")</f>
        <v/>
      </c>
      <c r="X19" s="33" t="str">
        <f aca="false">IF(ROW(X19)&lt;=QUOTIENT(COUNTA($AE$1:$AE$50)-COUNTBLANK($AE$1:$AE$50),2)+MOD(COUNTA($AE$1:$AE$50)-COUNTBLANK($AE$1:$AE$50),2)+2,IF(ROW(X19)&lt;&gt;3,X18+2,1),"")</f>
        <v/>
      </c>
      <c r="Y19" s="40" t="str">
        <f aca="false">_xlfn.IFNA(INDEX($AE$1:$AE$50,MATCH(X19,$AG$1:$AG$50,0),1),"")</f>
        <v/>
      </c>
      <c r="Z19" s="40" t="str">
        <f aca="false">_xlfn.IFNA(INDEX(Équipe!$B$3:$B$52,MATCH(Y19,Équipe!$A$3:$A$52,0),1),"")</f>
        <v/>
      </c>
      <c r="AA19" s="40" t="str">
        <f aca="false">_xlfn.IFNA(INDEX($AE$1:$AE$50,MATCH(AC19,$AG$1:$AG$50,0),1),"")</f>
        <v/>
      </c>
      <c r="AB19" s="40" t="str">
        <f aca="false">_xlfn.IFNA(INDEX(Équipe!$B$3:$B$52,MATCH(AA19,Équipe!$A$3:$A$52,0),1),"")</f>
        <v/>
      </c>
      <c r="AC19" s="33" t="str">
        <f aca="false">IF(ROW(AC19)&lt;=QUOTIENT(COUNTA($AE$1:$AE$50)-COUNTBLANK($AE$1:$AE$50),2)+MOD(COUNTA($AE$1:$AE$50)-COUNTBLANK($AE$1:$AE$50),2)+2,X19+1,"")</f>
        <v/>
      </c>
      <c r="AD19" s="26"/>
      <c r="AE19" s="26" t="str">
        <f aca="false">IF(Équipe!B21&lt;&gt;0,Équipe!A21,"")</f>
        <v/>
      </c>
      <c r="AF19" s="26" t="str">
        <f aca="true">IF(Équipe!B21&lt;&gt;0,RAND(),"")</f>
        <v/>
      </c>
      <c r="AG19" s="26" t="str">
        <f aca="true">IF(Équipe!B21&lt;&gt;0,RANK(AF19,$AF$1:INDIRECT("$AF$"&amp;0+COUNTA(AE$1:AE$50)+1-COUNTBLANK(AE$1:AE$50))),"")</f>
        <v/>
      </c>
      <c r="AH19" s="26"/>
      <c r="AI19" s="26"/>
      <c r="AJ19" s="26" t="str">
        <f aca="false">IF(AND(Y21&lt;&gt;0,Y21&lt;&gt;""),Y21,"")</f>
        <v/>
      </c>
      <c r="AK19" s="26" t="str">
        <f aca="false">IF(AND(AA21&lt;&gt;0,AA21&lt;&gt;""),AA21,"")</f>
        <v/>
      </c>
      <c r="AL19" s="26" t="str">
        <f aca="true">IF(AND(AJ19&lt;&gt;"-",AJ19&lt;&gt;""),RAND(),"")</f>
        <v/>
      </c>
      <c r="AM19" s="26" t="str">
        <f aca="true">IF(AND(AJ19&lt;&gt;0,AJ19&lt;&gt;""),RANK(AL19,$AL$1:INDIRECT("$AL$"&amp;0+COUNTA(AJ$1:AJ$50)+1-COUNTBLANK(AJ$1:AJ$50))),"")</f>
        <v/>
      </c>
      <c r="AN19" s="26"/>
    </row>
    <row r="20" customFormat="false" ht="31.8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</v>
      </c>
      <c r="B20" s="35"/>
      <c r="C20" s="36"/>
      <c r="D20" s="35"/>
      <c r="E20" s="36"/>
      <c r="F20" s="35"/>
      <c r="G20" s="36"/>
      <c r="H20" s="35"/>
      <c r="I20" s="36"/>
      <c r="J20" s="37"/>
      <c r="K20" s="37"/>
      <c r="M20" s="33" t="str">
        <f aca="false">IF(ROW(M20)&lt;=QUOTIENT(COUNTA($AJ$1:$AJ$50)-COUNTBLANK($AJ$1:$AJ$50),2)+MOD(COUNTA($AJ$1:$AJ$50)-COUNTBLANK($AJ$1:$AJ$50),2)+3,IF(ROW(M20)&lt;&gt;4,M19+2,1),"")</f>
        <v/>
      </c>
      <c r="N20" s="41" t="str">
        <f aca="false">_xlfn.IFNA(INDEX($AJ$1:$AJ$50,MATCH(M20,$AM$1:$AM$50,0),1),"")</f>
        <v/>
      </c>
      <c r="O20" s="41" t="str">
        <f aca="false">_xlfn.IFNA(INDEX($AK$1:$AK$50,MATCH(M20,$AM$1:$AM$50,0),1),"")</f>
        <v/>
      </c>
      <c r="P20" s="41" t="str">
        <f aca="false">_xlfn.IFNA(INDEX(Équipe!$B$3:$B$52,MATCH(N20,Équipe!$A$3:$A$52,0),1),"")</f>
        <v/>
      </c>
      <c r="Q20" s="41" t="str">
        <f aca="false">_xlfn.IFNA(INDEX(Équipe!$B$3:$B$52,MATCH(O20,Équipe!$A$3:$A$52,0),1),"")</f>
        <v/>
      </c>
      <c r="R20" s="41" t="str">
        <f aca="false">_xlfn.IFNA(INDEX($AJ$1:$AJ$50,MATCH(V20,$AM$1:$AM$50,0),1),"")</f>
        <v/>
      </c>
      <c r="S20" s="41" t="str">
        <f aca="false">_xlfn.IFNA(INDEX($AK$1:$AK$50,MATCH(V20,$AM$1:$AM$50,0),1),"")</f>
        <v/>
      </c>
      <c r="T20" s="41" t="str">
        <f aca="false">_xlfn.IFNA(INDEX(Équipe!$B$3:$B$52,MATCH(R20,Équipe!$A$3:$A$52,0),1),"")</f>
        <v/>
      </c>
      <c r="U20" s="41" t="str">
        <f aca="false">_xlfn.IFNA(INDEX(Équipe!$B$3:$B$52,MATCH(S20,Équipe!$A$3:$A$52,0),1),"")</f>
        <v/>
      </c>
      <c r="V20" s="33" t="str">
        <f aca="false">IF(ROW(V20)&lt;=QUOTIENT(COUNTA($AJ$1:$AJ$50)-COUNTBLANK($AJ$1:$AJ$50),2)+MOD(COUNTA($AJ$1:$AJ$50)-COUNTBLANK($AJ$1:$AJ$50),2)+3,M20+1,"")</f>
        <v/>
      </c>
      <c r="X20" s="33" t="str">
        <f aca="false">IF(ROW(X20)&lt;=QUOTIENT(COUNTA($AE$1:$AE$50)-COUNTBLANK($AE$1:$AE$50),2)+MOD(COUNTA($AE$1:$AE$50)-COUNTBLANK($AE$1:$AE$50),2)+2,IF(ROW(X20)&lt;&gt;3,X19+2,1),"")</f>
        <v/>
      </c>
      <c r="Y20" s="40" t="str">
        <f aca="false">_xlfn.IFNA(INDEX($AE$1:$AE$50,MATCH(X20,$AG$1:$AG$50,0),1),"")</f>
        <v/>
      </c>
      <c r="Z20" s="40" t="str">
        <f aca="false">_xlfn.IFNA(INDEX(Équipe!$B$3:$B$52,MATCH(Y20,Équipe!$A$3:$A$52,0),1),"")</f>
        <v/>
      </c>
      <c r="AA20" s="40" t="str">
        <f aca="false">_xlfn.IFNA(INDEX($AE$1:$AE$50,MATCH(AC20,$AG$1:$AG$50,0),1),"")</f>
        <v/>
      </c>
      <c r="AB20" s="40" t="str">
        <f aca="false">_xlfn.IFNA(INDEX(Équipe!$B$3:$B$52,MATCH(AA20,Équipe!$A$3:$A$52,0),1),"")</f>
        <v/>
      </c>
      <c r="AC20" s="33" t="str">
        <f aca="false">IF(ROW(AC20)&lt;=QUOTIENT(COUNTA($AE$1:$AE$50)-COUNTBLANK($AE$1:$AE$50),2)+MOD(COUNTA($AE$1:$AE$50)-COUNTBLANK($AE$1:$AE$50),2)+2,X20+1,"")</f>
        <v/>
      </c>
      <c r="AD20" s="26"/>
      <c r="AE20" s="26" t="str">
        <f aca="false">IF(Équipe!B22&lt;&gt;0,Équipe!A22,"")</f>
        <v/>
      </c>
      <c r="AF20" s="26" t="str">
        <f aca="true">IF(Équipe!B22&lt;&gt;0,RAND(),"")</f>
        <v/>
      </c>
      <c r="AG20" s="26" t="str">
        <f aca="true">IF(Équipe!B22&lt;&gt;0,RANK(AF20,$AF$1:INDIRECT("$AF$"&amp;0+COUNTA(AE$1:AE$50)+1-COUNTBLANK(AE$1:AE$50))),"")</f>
        <v/>
      </c>
      <c r="AH20" s="26"/>
      <c r="AI20" s="26"/>
      <c r="AJ20" s="26" t="str">
        <f aca="false">IF(AND(Y22&lt;&gt;0,Y22&lt;&gt;""),Y22,"")</f>
        <v/>
      </c>
      <c r="AK20" s="26" t="str">
        <f aca="false">IF(AND(AA22&lt;&gt;0,AA22&lt;&gt;""),AA22,"")</f>
        <v/>
      </c>
      <c r="AL20" s="26" t="str">
        <f aca="true">IF(AND(AJ20&lt;&gt;"-",AJ20&lt;&gt;""),RAND(),"")</f>
        <v/>
      </c>
      <c r="AM20" s="26" t="str">
        <f aca="true">IF(AND(AJ20&lt;&gt;0,AJ20&lt;&gt;""),RANK(AL20,$AL$1:INDIRECT("$AL$"&amp;0+COUNTA(AJ$1:AJ$50)+1-COUNTBLANK(AJ$1:AJ$50))),"")</f>
        <v/>
      </c>
      <c r="AN20" s="26"/>
    </row>
    <row r="21" customFormat="false" ht="31.8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2</v>
      </c>
      <c r="B21" s="35"/>
      <c r="C21" s="36"/>
      <c r="D21" s="35"/>
      <c r="E21" s="36"/>
      <c r="F21" s="35"/>
      <c r="G21" s="36"/>
      <c r="H21" s="35"/>
      <c r="I21" s="36"/>
      <c r="J21" s="37"/>
      <c r="K21" s="37"/>
      <c r="M21" s="33" t="str">
        <f aca="false">IF(ROW(M21)&lt;=QUOTIENT(COUNTA($AJ$1:$AJ$50)-COUNTBLANK($AJ$1:$AJ$50),2)+MOD(COUNTA($AJ$1:$AJ$50)-COUNTBLANK($AJ$1:$AJ$50),2)+3,IF(ROW(M21)&lt;&gt;4,M20+2,1),"")</f>
        <v/>
      </c>
      <c r="N21" s="41" t="str">
        <f aca="false">_xlfn.IFNA(INDEX($AJ$1:$AJ$50,MATCH(M21,$AM$1:$AM$50,0),1),"")</f>
        <v/>
      </c>
      <c r="O21" s="41" t="str">
        <f aca="false">_xlfn.IFNA(INDEX($AK$1:$AK$50,MATCH(M21,$AM$1:$AM$50,0),1),"")</f>
        <v/>
      </c>
      <c r="P21" s="41" t="str">
        <f aca="false">_xlfn.IFNA(INDEX(Équipe!$B$3:$B$52,MATCH(N21,Équipe!$A$3:$A$52,0),1),"")</f>
        <v/>
      </c>
      <c r="Q21" s="41" t="str">
        <f aca="false">_xlfn.IFNA(INDEX(Équipe!$B$3:$B$52,MATCH(O21,Équipe!$A$3:$A$52,0),1),"")</f>
        <v/>
      </c>
      <c r="R21" s="41" t="str">
        <f aca="false">_xlfn.IFNA(INDEX($AJ$1:$AJ$50,MATCH(V21,$AM$1:$AM$50,0),1),"")</f>
        <v/>
      </c>
      <c r="S21" s="41" t="str">
        <f aca="false">_xlfn.IFNA(INDEX($AK$1:$AK$50,MATCH(V21,$AM$1:$AM$50,0),1),"")</f>
        <v/>
      </c>
      <c r="T21" s="41" t="str">
        <f aca="false">_xlfn.IFNA(INDEX(Équipe!$B$3:$B$52,MATCH(R21,Équipe!$A$3:$A$52,0),1),"")</f>
        <v/>
      </c>
      <c r="U21" s="41" t="str">
        <f aca="false">_xlfn.IFNA(INDEX(Équipe!$B$3:$B$52,MATCH(S21,Équipe!$A$3:$A$52,0),1),"")</f>
        <v/>
      </c>
      <c r="V21" s="33" t="str">
        <f aca="false">IF(ROW(V21)&lt;=QUOTIENT(COUNTA($AJ$1:$AJ$50)-COUNTBLANK($AJ$1:$AJ$50),2)+MOD(COUNTA($AJ$1:$AJ$50)-COUNTBLANK($AJ$1:$AJ$50),2)+3,M21+1,"")</f>
        <v/>
      </c>
      <c r="X21" s="33" t="str">
        <f aca="false">IF(ROW(X21)&lt;=QUOTIENT(COUNTA($AE$1:$AE$50)-COUNTBLANK($AE$1:$AE$50),2)+MOD(COUNTA($AE$1:$AE$50)-COUNTBLANK($AE$1:$AE$50),2)+2,IF(ROW(X21)&lt;&gt;3,X20+2,1),"")</f>
        <v/>
      </c>
      <c r="Y21" s="40" t="str">
        <f aca="false">_xlfn.IFNA(INDEX($AE$1:$AE$50,MATCH(X21,$AG$1:$AG$50,0),1),"")</f>
        <v/>
      </c>
      <c r="Z21" s="40" t="str">
        <f aca="false">_xlfn.IFNA(INDEX(Équipe!$B$3:$B$52,MATCH(Y21,Équipe!$A$3:$A$52,0),1),"")</f>
        <v/>
      </c>
      <c r="AA21" s="40" t="str">
        <f aca="false">_xlfn.IFNA(INDEX($AE$1:$AE$50,MATCH(AC21,$AG$1:$AG$50,0),1),"")</f>
        <v/>
      </c>
      <c r="AB21" s="40" t="str">
        <f aca="false">_xlfn.IFNA(INDEX(Équipe!$B$3:$B$52,MATCH(AA21,Équipe!$A$3:$A$52,0),1),"")</f>
        <v/>
      </c>
      <c r="AC21" s="33" t="str">
        <f aca="false">IF(ROW(AC21)&lt;=QUOTIENT(COUNTA($AE$1:$AE$50)-COUNTBLANK($AE$1:$AE$50),2)+MOD(COUNTA($AE$1:$AE$50)-COUNTBLANK($AE$1:$AE$50),2)+2,X21+1,"")</f>
        <v/>
      </c>
      <c r="AD21" s="26"/>
      <c r="AE21" s="26" t="str">
        <f aca="false">IF(Équipe!B23&lt;&gt;0,Équipe!A23,"")</f>
        <v/>
      </c>
      <c r="AF21" s="26" t="str">
        <f aca="true">IF(Équipe!B23&lt;&gt;0,RAND(),"")</f>
        <v/>
      </c>
      <c r="AG21" s="26" t="str">
        <f aca="true">IF(Équipe!B23&lt;&gt;0,RANK(AF21,$AF$1:INDIRECT("$AF$"&amp;0+COUNTA(AE$1:AE$50)+1-COUNTBLANK(AE$1:AE$50))),"")</f>
        <v/>
      </c>
      <c r="AH21" s="26"/>
      <c r="AI21" s="26"/>
      <c r="AJ21" s="26" t="str">
        <f aca="false">IF(AND(Y23&lt;&gt;0,Y23&lt;&gt;""),Y23,"")</f>
        <v/>
      </c>
      <c r="AK21" s="26" t="str">
        <f aca="false">IF(AND(AA23&lt;&gt;0,AA23&lt;&gt;""),AA23,"")</f>
        <v/>
      </c>
      <c r="AL21" s="26" t="str">
        <f aca="true">IF(AND(AJ21&lt;&gt;"-",AJ21&lt;&gt;""),RAND(),"")</f>
        <v/>
      </c>
      <c r="AM21" s="26" t="str">
        <f aca="true">IF(AND(AJ21&lt;&gt;0,AJ21&lt;&gt;""),RANK(AL21,$AL$1:INDIRECT("$AL$"&amp;0+COUNTA(AJ$1:AJ$50)+1-COUNTBLANK(AJ$1:AJ$50))),"")</f>
        <v/>
      </c>
      <c r="AN21" s="26"/>
    </row>
    <row r="22" customFormat="false" ht="31.8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3</v>
      </c>
      <c r="B22" s="35"/>
      <c r="C22" s="36"/>
      <c r="D22" s="35"/>
      <c r="E22" s="36"/>
      <c r="F22" s="35"/>
      <c r="G22" s="36"/>
      <c r="H22" s="35"/>
      <c r="I22" s="36"/>
      <c r="J22" s="37"/>
      <c r="K22" s="37"/>
      <c r="M22" s="33" t="str">
        <f aca="false">IF(ROW(M22)&lt;=QUOTIENT(COUNTA($AJ$1:$AJ$50)-COUNTBLANK($AJ$1:$AJ$50),2)+MOD(COUNTA($AJ$1:$AJ$50)-COUNTBLANK($AJ$1:$AJ$50),2)+3,IF(ROW(M22)&lt;&gt;4,M21+2,1),"")</f>
        <v/>
      </c>
      <c r="N22" s="41" t="str">
        <f aca="false">_xlfn.IFNA(INDEX($AJ$1:$AJ$50,MATCH(M22,$AM$1:$AM$50,0),1),"")</f>
        <v/>
      </c>
      <c r="O22" s="41" t="str">
        <f aca="false">_xlfn.IFNA(INDEX($AK$1:$AK$50,MATCH(M22,$AM$1:$AM$50,0),1),"")</f>
        <v/>
      </c>
      <c r="P22" s="41" t="str">
        <f aca="false">_xlfn.IFNA(INDEX(Équipe!$B$3:$B$52,MATCH(N22,Équipe!$A$3:$A$52,0),1),"")</f>
        <v/>
      </c>
      <c r="Q22" s="41" t="str">
        <f aca="false">_xlfn.IFNA(INDEX(Équipe!$B$3:$B$52,MATCH(O22,Équipe!$A$3:$A$52,0),1),"")</f>
        <v/>
      </c>
      <c r="R22" s="41" t="str">
        <f aca="false">_xlfn.IFNA(INDEX($AJ$1:$AJ$50,MATCH(V22,$AM$1:$AM$50,0),1),"")</f>
        <v/>
      </c>
      <c r="S22" s="41" t="str">
        <f aca="false">_xlfn.IFNA(INDEX($AK$1:$AK$50,MATCH(V22,$AM$1:$AM$50,0),1),"")</f>
        <v/>
      </c>
      <c r="T22" s="41" t="str">
        <f aca="false">_xlfn.IFNA(INDEX(Équipe!$B$3:$B$52,MATCH(R22,Équipe!$A$3:$A$52,0),1),"")</f>
        <v/>
      </c>
      <c r="U22" s="41" t="str">
        <f aca="false">_xlfn.IFNA(INDEX(Équipe!$B$3:$B$52,MATCH(S22,Équipe!$A$3:$A$52,0),1),"")</f>
        <v/>
      </c>
      <c r="V22" s="33" t="str">
        <f aca="false">IF(ROW(V22)&lt;=QUOTIENT(COUNTA($AJ$1:$AJ$50)-COUNTBLANK($AJ$1:$AJ$50),2)+MOD(COUNTA($AJ$1:$AJ$50)-COUNTBLANK($AJ$1:$AJ$50),2)+3,M22+1,"")</f>
        <v/>
      </c>
      <c r="X22" s="33" t="str">
        <f aca="false">IF(ROW(X22)&lt;=QUOTIENT(COUNTA($AE$1:$AE$50)-COUNTBLANK($AE$1:$AE$50),2)+MOD(COUNTA($AE$1:$AE$50)-COUNTBLANK($AE$1:$AE$50),2)+2,IF(ROW(X22)&lt;&gt;3,X21+2,1),"")</f>
        <v/>
      </c>
      <c r="Y22" s="40" t="str">
        <f aca="false">_xlfn.IFNA(INDEX($AE$1:$AE$50,MATCH(X22,$AG$1:$AG$50,0),1),"")</f>
        <v/>
      </c>
      <c r="Z22" s="40" t="str">
        <f aca="false">_xlfn.IFNA(INDEX(Équipe!$B$3:$B$52,MATCH(Y22,Équipe!$A$3:$A$52,0),1),"")</f>
        <v/>
      </c>
      <c r="AA22" s="40" t="str">
        <f aca="false">_xlfn.IFNA(INDEX($AE$1:$AE$50,MATCH(AC22,$AG$1:$AG$50,0),1),"")</f>
        <v/>
      </c>
      <c r="AB22" s="40" t="str">
        <f aca="false">_xlfn.IFNA(INDEX(Équipe!$B$3:$B$52,MATCH(AA22,Équipe!$A$3:$A$52,0),1),"")</f>
        <v/>
      </c>
      <c r="AC22" s="33" t="str">
        <f aca="false">IF(ROW(AC22)&lt;=QUOTIENT(COUNTA($AE$1:$AE$50)-COUNTBLANK($AE$1:$AE$50),2)+MOD(COUNTA($AE$1:$AE$50)-COUNTBLANK($AE$1:$AE$50),2)+2,X22+1,"")</f>
        <v/>
      </c>
      <c r="AD22" s="26"/>
      <c r="AE22" s="26" t="str">
        <f aca="false">IF(Équipe!B24&lt;&gt;0,Équipe!A24,"")</f>
        <v/>
      </c>
      <c r="AF22" s="26" t="str">
        <f aca="true">IF(Équipe!B24&lt;&gt;0,RAND(),"")</f>
        <v/>
      </c>
      <c r="AG22" s="26" t="str">
        <f aca="true">IF(Équipe!B24&lt;&gt;0,RANK(AF22,$AF$1:INDIRECT("$AF$"&amp;0+COUNTA(AE$1:AE$50)+1-COUNTBLANK(AE$1:AE$50))),"")</f>
        <v/>
      </c>
      <c r="AH22" s="26"/>
      <c r="AI22" s="26"/>
      <c r="AJ22" s="26" t="str">
        <f aca="false">IF(AND(Y24&lt;&gt;0,Y24&lt;&gt;""),Y24,"")</f>
        <v/>
      </c>
      <c r="AK22" s="26" t="str">
        <f aca="false">IF(AND(AA24&lt;&gt;0,AA24&lt;&gt;""),AA24,"")</f>
        <v/>
      </c>
      <c r="AL22" s="26" t="str">
        <f aca="true">IF(AND(AJ22&lt;&gt;"-",AJ22&lt;&gt;""),RAND(),"")</f>
        <v/>
      </c>
      <c r="AM22" s="26" t="str">
        <f aca="true">IF(AND(AJ22&lt;&gt;0,AJ22&lt;&gt;""),RANK(AL22,$AL$1:INDIRECT("$AL$"&amp;0+COUNTA(AJ$1:AJ$50)+1-COUNTBLANK(AJ$1:AJ$50))),"")</f>
        <v/>
      </c>
      <c r="AN22" s="26"/>
    </row>
    <row r="23" customFormat="false" ht="31.8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4</v>
      </c>
      <c r="B23" s="35"/>
      <c r="C23" s="36"/>
      <c r="D23" s="35"/>
      <c r="E23" s="36"/>
      <c r="F23" s="35"/>
      <c r="G23" s="36"/>
      <c r="H23" s="35"/>
      <c r="I23" s="36"/>
      <c r="J23" s="37"/>
      <c r="K23" s="37"/>
      <c r="M23" s="33" t="str">
        <f aca="false">IF(ROW(M23)&lt;=QUOTIENT(COUNTA($AJ$1:$AJ$50)-COUNTBLANK($AJ$1:$AJ$50),2)+MOD(COUNTA($AJ$1:$AJ$50)-COUNTBLANK($AJ$1:$AJ$50),2)+3,IF(ROW(M23)&lt;&gt;4,M22+2,1),"")</f>
        <v/>
      </c>
      <c r="N23" s="41" t="str">
        <f aca="false">_xlfn.IFNA(INDEX($AJ$1:$AJ$50,MATCH(M23,$AM$1:$AM$50,0),1),"")</f>
        <v/>
      </c>
      <c r="O23" s="41" t="str">
        <f aca="false">_xlfn.IFNA(INDEX($AK$1:$AK$50,MATCH(M23,$AM$1:$AM$50,0),1),"")</f>
        <v/>
      </c>
      <c r="P23" s="41" t="str">
        <f aca="false">_xlfn.IFNA(INDEX(Équipe!$B$3:$B$52,MATCH(N23,Équipe!$A$3:$A$52,0),1),"")</f>
        <v/>
      </c>
      <c r="Q23" s="41" t="str">
        <f aca="false">_xlfn.IFNA(INDEX(Équipe!$B$3:$B$52,MATCH(O23,Équipe!$A$3:$A$52,0),1),"")</f>
        <v/>
      </c>
      <c r="R23" s="41" t="str">
        <f aca="false">_xlfn.IFNA(INDEX($AJ$1:$AJ$50,MATCH(V23,$AM$1:$AM$50,0),1),"")</f>
        <v/>
      </c>
      <c r="S23" s="41" t="str">
        <f aca="false">_xlfn.IFNA(INDEX($AK$1:$AK$50,MATCH(V23,$AM$1:$AM$50,0),1),"")</f>
        <v/>
      </c>
      <c r="T23" s="41" t="str">
        <f aca="false">_xlfn.IFNA(INDEX(Équipe!$B$3:$B$52,MATCH(R23,Équipe!$A$3:$A$52,0),1),"")</f>
        <v/>
      </c>
      <c r="U23" s="41" t="str">
        <f aca="false">_xlfn.IFNA(INDEX(Équipe!$B$3:$B$52,MATCH(S23,Équipe!$A$3:$A$52,0),1),"")</f>
        <v/>
      </c>
      <c r="V23" s="33" t="str">
        <f aca="false">IF(ROW(V23)&lt;=QUOTIENT(COUNTA($AJ$1:$AJ$50)-COUNTBLANK($AJ$1:$AJ$50),2)+MOD(COUNTA($AJ$1:$AJ$50)-COUNTBLANK($AJ$1:$AJ$50),2)+3,M23+1,"")</f>
        <v/>
      </c>
      <c r="X23" s="33" t="str">
        <f aca="false">IF(ROW(X23)&lt;=QUOTIENT(COUNTA($AE$1:$AE$50)-COUNTBLANK($AE$1:$AE$50),2)+MOD(COUNTA($AE$1:$AE$50)-COUNTBLANK($AE$1:$AE$50),2)+2,IF(ROW(X23)&lt;&gt;3,X22+2,1),"")</f>
        <v/>
      </c>
      <c r="Y23" s="40" t="str">
        <f aca="false">_xlfn.IFNA(INDEX($AE$1:$AE$50,MATCH(X23,$AG$1:$AG$50,0),1),"")</f>
        <v/>
      </c>
      <c r="Z23" s="40" t="str">
        <f aca="false">_xlfn.IFNA(INDEX(Équipe!$B$3:$B$52,MATCH(Y23,Équipe!$A$3:$A$52,0),1),"")</f>
        <v/>
      </c>
      <c r="AA23" s="40" t="str">
        <f aca="false">_xlfn.IFNA(INDEX($AE$1:$AE$50,MATCH(AC23,$AG$1:$AG$50,0),1),"")</f>
        <v/>
      </c>
      <c r="AB23" s="40" t="str">
        <f aca="false">_xlfn.IFNA(INDEX(Équipe!$B$3:$B$52,MATCH(AA23,Équipe!$A$3:$A$52,0),1),"")</f>
        <v/>
      </c>
      <c r="AC23" s="33" t="str">
        <f aca="false">IF(ROW(AC23)&lt;=QUOTIENT(COUNTA($AE$1:$AE$50)-COUNTBLANK($AE$1:$AE$50),2)+MOD(COUNTA($AE$1:$AE$50)-COUNTBLANK($AE$1:$AE$50),2)+2,X23+1,"")</f>
        <v/>
      </c>
      <c r="AD23" s="26"/>
      <c r="AE23" s="26" t="str">
        <f aca="false">IF(Équipe!B25&lt;&gt;0,Équipe!A25,"")</f>
        <v/>
      </c>
      <c r="AF23" s="26" t="str">
        <f aca="true">IF(Équipe!B25&lt;&gt;0,RAND(),"")</f>
        <v/>
      </c>
      <c r="AG23" s="26" t="str">
        <f aca="true">IF(Équipe!B25&lt;&gt;0,RANK(AF23,$AF$1:INDIRECT("$AF$"&amp;0+COUNTA(AE$1:AE$50)+1-COUNTBLANK(AE$1:AE$50))),"")</f>
        <v/>
      </c>
      <c r="AH23" s="26"/>
      <c r="AI23" s="26"/>
      <c r="AJ23" s="26" t="str">
        <f aca="false">IF(AND(Y25&lt;&gt;0,Y25&lt;&gt;""),Y25,"")</f>
        <v/>
      </c>
      <c r="AK23" s="26" t="str">
        <f aca="false">IF(AND(AA25&lt;&gt;0,AA25&lt;&gt;""),AA25,"")</f>
        <v/>
      </c>
      <c r="AL23" s="26" t="str">
        <f aca="true">IF(AND(AJ23&lt;&gt;"-",AJ23&lt;&gt;""),RAND(),"")</f>
        <v/>
      </c>
      <c r="AM23" s="26" t="str">
        <f aca="true">IF(AND(AJ23&lt;&gt;0,AJ23&lt;&gt;""),RANK(AL23,$AL$1:INDIRECT("$AL$"&amp;0+COUNTA(AJ$1:AJ$50)+1-COUNTBLANK(AJ$1:AJ$50))),"")</f>
        <v/>
      </c>
      <c r="AN23" s="26"/>
    </row>
    <row r="24" customFormat="false" ht="31.8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5</v>
      </c>
      <c r="B24" s="35"/>
      <c r="C24" s="36"/>
      <c r="D24" s="35"/>
      <c r="E24" s="36"/>
      <c r="F24" s="35"/>
      <c r="G24" s="36"/>
      <c r="H24" s="35"/>
      <c r="I24" s="36"/>
      <c r="J24" s="37"/>
      <c r="K24" s="37"/>
      <c r="M24" s="33" t="str">
        <f aca="false">IF(ROW(M24)&lt;=QUOTIENT(COUNTA($AJ$1:$AJ$50)-COUNTBLANK($AJ$1:$AJ$50),2)+MOD(COUNTA($AJ$1:$AJ$50)-COUNTBLANK($AJ$1:$AJ$50),2)+3,IF(ROW(M24)&lt;&gt;4,M23+2,1),"")</f>
        <v/>
      </c>
      <c r="N24" s="41" t="str">
        <f aca="false">_xlfn.IFNA(INDEX($AJ$1:$AJ$50,MATCH(M24,$AM$1:$AM$50,0),1),"")</f>
        <v/>
      </c>
      <c r="O24" s="41" t="str">
        <f aca="false">_xlfn.IFNA(INDEX($AK$1:$AK$50,MATCH(M24,$AM$1:$AM$50,0),1),"")</f>
        <v/>
      </c>
      <c r="P24" s="41" t="str">
        <f aca="false">_xlfn.IFNA(INDEX(Équipe!$B$3:$B$52,MATCH(N24,Équipe!$A$3:$A$52,0),1),"")</f>
        <v/>
      </c>
      <c r="Q24" s="41" t="str">
        <f aca="false">_xlfn.IFNA(INDEX(Équipe!$B$3:$B$52,MATCH(O24,Équipe!$A$3:$A$52,0),1),"")</f>
        <v/>
      </c>
      <c r="R24" s="41" t="str">
        <f aca="false">_xlfn.IFNA(INDEX($AJ$1:$AJ$50,MATCH(V24,$AM$1:$AM$50,0),1),"")</f>
        <v/>
      </c>
      <c r="S24" s="41" t="str">
        <f aca="false">_xlfn.IFNA(INDEX($AK$1:$AK$50,MATCH(V24,$AM$1:$AM$50,0),1),"")</f>
        <v/>
      </c>
      <c r="T24" s="41" t="str">
        <f aca="false">_xlfn.IFNA(INDEX(Équipe!$B$3:$B$52,MATCH(R24,Équipe!$A$3:$A$52,0),1),"")</f>
        <v/>
      </c>
      <c r="U24" s="41" t="str">
        <f aca="false">_xlfn.IFNA(INDEX(Équipe!$B$3:$B$52,MATCH(S24,Équipe!$A$3:$A$52,0),1),"")</f>
        <v/>
      </c>
      <c r="V24" s="33" t="str">
        <f aca="false">IF(ROW(V24)&lt;=QUOTIENT(COUNTA($AJ$1:$AJ$50)-COUNTBLANK($AJ$1:$AJ$50),2)+MOD(COUNTA($AJ$1:$AJ$50)-COUNTBLANK($AJ$1:$AJ$50),2)+3,M24+1,"")</f>
        <v/>
      </c>
      <c r="X24" s="33" t="str">
        <f aca="false">IF(ROW(X24)&lt;=QUOTIENT(COUNTA($AE$1:$AE$50)-COUNTBLANK($AE$1:$AE$50),2)+MOD(COUNTA($AE$1:$AE$50)-COUNTBLANK($AE$1:$AE$50),2)+2,IF(ROW(X24)&lt;&gt;3,X23+2,1),"")</f>
        <v/>
      </c>
      <c r="Y24" s="40" t="str">
        <f aca="false">_xlfn.IFNA(INDEX($AE$1:$AE$50,MATCH(X24,$AG$1:$AG$50,0),1),"")</f>
        <v/>
      </c>
      <c r="Z24" s="40" t="str">
        <f aca="false">_xlfn.IFNA(INDEX(Équipe!$B$3:$B$52,MATCH(Y24,Équipe!$A$3:$A$52,0),1),"")</f>
        <v/>
      </c>
      <c r="AA24" s="40" t="str">
        <f aca="false">_xlfn.IFNA(INDEX($AE$1:$AE$50,MATCH(AC24,$AG$1:$AG$50,0),1),"")</f>
        <v/>
      </c>
      <c r="AB24" s="40" t="str">
        <f aca="false">_xlfn.IFNA(INDEX(Équipe!$B$3:$B$52,MATCH(AA24,Équipe!$A$3:$A$52,0),1),"")</f>
        <v/>
      </c>
      <c r="AC24" s="33" t="str">
        <f aca="false">IF(ROW(AC24)&lt;=QUOTIENT(COUNTA($AE$1:$AE$50)-COUNTBLANK($AE$1:$AE$50),2)+MOD(COUNTA($AE$1:$AE$50)-COUNTBLANK($AE$1:$AE$50),2)+2,X24+1,"")</f>
        <v/>
      </c>
      <c r="AD24" s="26"/>
      <c r="AE24" s="26" t="str">
        <f aca="false">IF(Équipe!B26&lt;&gt;0,Équipe!A26,"")</f>
        <v/>
      </c>
      <c r="AF24" s="26" t="str">
        <f aca="true">IF(Équipe!B26&lt;&gt;0,RAND(),"")</f>
        <v/>
      </c>
      <c r="AG24" s="26" t="str">
        <f aca="true">IF(Équipe!B26&lt;&gt;0,RANK(AF24,$AF$1:INDIRECT("$AF$"&amp;0+COUNTA(AE$1:AE$50)+1-COUNTBLANK(AE$1:AE$50))),"")</f>
        <v/>
      </c>
      <c r="AH24" s="26"/>
      <c r="AI24" s="26"/>
      <c r="AJ24" s="26" t="str">
        <f aca="false">IF(AND(Y26&lt;&gt;0,Y26&lt;&gt;""),Y26,"")</f>
        <v/>
      </c>
      <c r="AK24" s="26" t="str">
        <f aca="false">IF(AND(AA26&lt;&gt;0,AA26&lt;&gt;""),AA26,"")</f>
        <v/>
      </c>
      <c r="AL24" s="26" t="str">
        <f aca="true">IF(AND(AJ24&lt;&gt;"-",AJ24&lt;&gt;""),RAND(),"")</f>
        <v/>
      </c>
      <c r="AM24" s="26" t="str">
        <f aca="true">IF(AND(AJ24&lt;&gt;0,AJ24&lt;&gt;""),RANK(AL24,$AL$1:INDIRECT("$AL$"&amp;0+COUNTA(AJ$1:AJ$50)+1-COUNTBLANK(AJ$1:AJ$50))),"")</f>
        <v/>
      </c>
      <c r="AN24" s="26"/>
    </row>
    <row r="25" customFormat="false" ht="31.8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6</v>
      </c>
      <c r="B25" s="35"/>
      <c r="C25" s="36"/>
      <c r="D25" s="35"/>
      <c r="E25" s="36"/>
      <c r="F25" s="35"/>
      <c r="G25" s="36"/>
      <c r="H25" s="35"/>
      <c r="I25" s="36"/>
      <c r="J25" s="37"/>
      <c r="K25" s="37"/>
      <c r="M25" s="33" t="str">
        <f aca="false">IF(ROW(M25)&lt;=QUOTIENT(COUNTA($AJ$1:$AJ$50)-COUNTBLANK($AJ$1:$AJ$50),2)+MOD(COUNTA($AJ$1:$AJ$50)-COUNTBLANK($AJ$1:$AJ$50),2)+3,IF(ROW(M25)&lt;&gt;4,M24+2,1),"")</f>
        <v/>
      </c>
      <c r="N25" s="41" t="str">
        <f aca="false">_xlfn.IFNA(INDEX($AJ$1:$AJ$50,MATCH(M25,$AM$1:$AM$50,0),1),"")</f>
        <v/>
      </c>
      <c r="O25" s="41" t="str">
        <f aca="false">_xlfn.IFNA(INDEX($AK$1:$AK$50,MATCH(M25,$AM$1:$AM$50,0),1),"")</f>
        <v/>
      </c>
      <c r="P25" s="41" t="str">
        <f aca="false">_xlfn.IFNA(INDEX(Équipe!$B$3:$B$52,MATCH(N25,Équipe!$A$3:$A$52,0),1),"")</f>
        <v/>
      </c>
      <c r="Q25" s="41" t="str">
        <f aca="false">_xlfn.IFNA(INDEX(Équipe!$B$3:$B$52,MATCH(O25,Équipe!$A$3:$A$52,0),1),"")</f>
        <v/>
      </c>
      <c r="R25" s="41" t="str">
        <f aca="false">_xlfn.IFNA(INDEX($AJ$1:$AJ$50,MATCH(V25,$AM$1:$AM$50,0),1),"")</f>
        <v/>
      </c>
      <c r="S25" s="41" t="str">
        <f aca="false">_xlfn.IFNA(INDEX($AK$1:$AK$50,MATCH(V25,$AM$1:$AM$50,0),1),"")</f>
        <v/>
      </c>
      <c r="T25" s="41" t="str">
        <f aca="false">_xlfn.IFNA(INDEX(Équipe!$B$3:$B$52,MATCH(R25,Équipe!$A$3:$A$52,0),1),"")</f>
        <v/>
      </c>
      <c r="U25" s="41" t="str">
        <f aca="false">_xlfn.IFNA(INDEX(Équipe!$B$3:$B$52,MATCH(S25,Équipe!$A$3:$A$52,0),1),"")</f>
        <v/>
      </c>
      <c r="V25" s="33" t="str">
        <f aca="false">IF(ROW(V25)&lt;=QUOTIENT(COUNTA($AJ$1:$AJ$50)-COUNTBLANK($AJ$1:$AJ$50),2)+MOD(COUNTA($AJ$1:$AJ$50)-COUNTBLANK($AJ$1:$AJ$50),2)+3,M25+1,"")</f>
        <v/>
      </c>
      <c r="X25" s="33" t="str">
        <f aca="false">IF(ROW(X25)&lt;=QUOTIENT(COUNTA($AE$1:$AE$50)-COUNTBLANK($AE$1:$AE$50),2)+MOD(COUNTA($AE$1:$AE$50)-COUNTBLANK($AE$1:$AE$50),2)+2,IF(ROW(X25)&lt;&gt;3,X24+2,1),"")</f>
        <v/>
      </c>
      <c r="Y25" s="40" t="str">
        <f aca="false">_xlfn.IFNA(INDEX($AE$1:$AE$50,MATCH(X25,$AG$1:$AG$50,0),1),"")</f>
        <v/>
      </c>
      <c r="Z25" s="40" t="str">
        <f aca="false">_xlfn.IFNA(INDEX(Équipe!$B$3:$B$52,MATCH(Y25,Équipe!$A$3:$A$52,0),1),"")</f>
        <v/>
      </c>
      <c r="AA25" s="40" t="str">
        <f aca="false">_xlfn.IFNA(INDEX($AE$1:$AE$50,MATCH(AC25,$AG$1:$AG$50,0),1),"")</f>
        <v/>
      </c>
      <c r="AB25" s="40" t="str">
        <f aca="false">_xlfn.IFNA(INDEX(Équipe!$B$3:$B$52,MATCH(AA25,Équipe!$A$3:$A$52,0),1),"")</f>
        <v/>
      </c>
      <c r="AC25" s="33" t="str">
        <f aca="false">IF(ROW(AC25)&lt;=QUOTIENT(COUNTA($AE$1:$AE$50)-COUNTBLANK($AE$1:$AE$50),2)+MOD(COUNTA($AE$1:$AE$50)-COUNTBLANK($AE$1:$AE$50),2)+2,X25+1,"")</f>
        <v/>
      </c>
      <c r="AD25" s="26"/>
      <c r="AE25" s="26" t="str">
        <f aca="false">IF(Équipe!B27&lt;&gt;0,Équipe!A27,"")</f>
        <v/>
      </c>
      <c r="AF25" s="26" t="str">
        <f aca="true">IF(Équipe!B27&lt;&gt;0,RAND(),"")</f>
        <v/>
      </c>
      <c r="AG25" s="26" t="str">
        <f aca="true">IF(Équipe!B27&lt;&gt;0,RANK(AF25,$AF$1:INDIRECT("$AF$"&amp;0+COUNTA(AE$1:AE$50)+1-COUNTBLANK(AE$1:AE$50))),"")</f>
        <v/>
      </c>
      <c r="AH25" s="26"/>
      <c r="AI25" s="26"/>
      <c r="AJ25" s="26" t="str">
        <f aca="false">IF(AND(Y27&lt;&gt;0,Y27&lt;&gt;""),Y27,"")</f>
        <v/>
      </c>
      <c r="AK25" s="26" t="str">
        <f aca="false">IF(AND(AA27&lt;&gt;0,AA27&lt;&gt;""),AA27,"")</f>
        <v/>
      </c>
      <c r="AL25" s="26" t="str">
        <f aca="true">IF(AND(AJ25&lt;&gt;"-",AJ25&lt;&gt;""),RAND(),"")</f>
        <v/>
      </c>
      <c r="AM25" s="26" t="str">
        <f aca="true">IF(AND(AJ25&lt;&gt;0,AJ25&lt;&gt;""),RANK(AL25,$AL$1:INDIRECT("$AL$"&amp;0+COUNTA(AJ$1:AJ$50)+1-COUNTBLANK(AJ$1:AJ$50))),"")</f>
        <v/>
      </c>
      <c r="AN25" s="26"/>
    </row>
    <row r="26" customFormat="false" ht="31.8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7</v>
      </c>
      <c r="B26" s="35"/>
      <c r="C26" s="36"/>
      <c r="D26" s="35"/>
      <c r="E26" s="36"/>
      <c r="F26" s="35"/>
      <c r="G26" s="36"/>
      <c r="H26" s="35"/>
      <c r="I26" s="36"/>
      <c r="J26" s="37"/>
      <c r="K26" s="37"/>
      <c r="M26" s="33" t="str">
        <f aca="false">IF(ROW(M26)&lt;=QUOTIENT(COUNTA($AJ$1:$AJ$50)-COUNTBLANK($AJ$1:$AJ$50),2)+MOD(COUNTA($AJ$1:$AJ$50)-COUNTBLANK($AJ$1:$AJ$50),2)+3,IF(ROW(M26)&lt;&gt;4,M25+2,1),"")</f>
        <v/>
      </c>
      <c r="N26" s="41" t="str">
        <f aca="false">_xlfn.IFNA(INDEX($AJ$1:$AJ$50,MATCH(M26,$AM$1:$AM$50,0),1),"")</f>
        <v/>
      </c>
      <c r="O26" s="41" t="str">
        <f aca="false">_xlfn.IFNA(INDEX($AK$1:$AK$50,MATCH(M26,$AM$1:$AM$50,0),1),"")</f>
        <v/>
      </c>
      <c r="P26" s="41" t="str">
        <f aca="false">_xlfn.IFNA(INDEX(Équipe!$B$3:$B$52,MATCH(N26,Équipe!$A$3:$A$52,0),1),"")</f>
        <v/>
      </c>
      <c r="Q26" s="41" t="str">
        <f aca="false">_xlfn.IFNA(INDEX(Équipe!$B$3:$B$52,MATCH(O26,Équipe!$A$3:$A$52,0),1),"")</f>
        <v/>
      </c>
      <c r="R26" s="41" t="str">
        <f aca="false">_xlfn.IFNA(INDEX($AJ$1:$AJ$50,MATCH(V26,$AM$1:$AM$50,0),1),"")</f>
        <v/>
      </c>
      <c r="S26" s="41" t="str">
        <f aca="false">_xlfn.IFNA(INDEX($AK$1:$AK$50,MATCH(V26,$AM$1:$AM$50,0),1),"")</f>
        <v/>
      </c>
      <c r="T26" s="41" t="str">
        <f aca="false">_xlfn.IFNA(INDEX(Équipe!$B$3:$B$52,MATCH(R26,Équipe!$A$3:$A$52,0),1),"")</f>
        <v/>
      </c>
      <c r="U26" s="41" t="str">
        <f aca="false">_xlfn.IFNA(INDEX(Équipe!$B$3:$B$52,MATCH(S26,Équipe!$A$3:$A$52,0),1),"")</f>
        <v/>
      </c>
      <c r="V26" s="33" t="str">
        <f aca="false">IF(ROW(V26)&lt;=QUOTIENT(COUNTA($AJ$1:$AJ$50)-COUNTBLANK($AJ$1:$AJ$50),2)+MOD(COUNTA($AJ$1:$AJ$50)-COUNTBLANK($AJ$1:$AJ$50),2)+3,M26+1,"")</f>
        <v/>
      </c>
      <c r="X26" s="33" t="str">
        <f aca="false">IF(ROW(X26)&lt;=QUOTIENT(COUNTA($AE$1:$AE$50)-COUNTBLANK($AE$1:$AE$50),2)+MOD(COUNTA($AE$1:$AE$50)-COUNTBLANK($AE$1:$AE$50),2)+2,IF(ROW(X26)&lt;&gt;3,X25+2,1),"")</f>
        <v/>
      </c>
      <c r="Y26" s="40" t="str">
        <f aca="false">_xlfn.IFNA(INDEX($AE$1:$AE$50,MATCH(X26,$AG$1:$AG$50,0),1),"")</f>
        <v/>
      </c>
      <c r="Z26" s="40" t="str">
        <f aca="false">_xlfn.IFNA(INDEX(Équipe!$B$3:$B$52,MATCH(Y26,Équipe!$A$3:$A$52,0),1),"")</f>
        <v/>
      </c>
      <c r="AA26" s="40" t="str">
        <f aca="false">_xlfn.IFNA(INDEX($AE$1:$AE$50,MATCH(AC26,$AG$1:$AG$50,0),1),"")</f>
        <v/>
      </c>
      <c r="AB26" s="40" t="str">
        <f aca="false">_xlfn.IFNA(INDEX(Équipe!$B$3:$B$52,MATCH(AA26,Équipe!$A$3:$A$52,0),1),"")</f>
        <v/>
      </c>
      <c r="AC26" s="33" t="str">
        <f aca="false">IF(ROW(AC26)&lt;=QUOTIENT(COUNTA($AE$1:$AE$50)-COUNTBLANK($AE$1:$AE$50),2)+MOD(COUNTA($AE$1:$AE$50)-COUNTBLANK($AE$1:$AE$50),2)+2,X26+1,"")</f>
        <v/>
      </c>
      <c r="AD26" s="26"/>
      <c r="AE26" s="26" t="str">
        <f aca="false">IF(Équipe!B28&lt;&gt;0,Équipe!A28,"")</f>
        <v/>
      </c>
      <c r="AF26" s="26" t="str">
        <f aca="true">IF(Équipe!B28&lt;&gt;0,RAND(),"")</f>
        <v/>
      </c>
      <c r="AG26" s="26" t="str">
        <f aca="true">IF(Équipe!B28&lt;&gt;0,RANK(AF26,$AF$1:INDIRECT("$AF$"&amp;0+COUNTA(AE$1:AE$50)+1-COUNTBLANK(AE$1:AE$50))),"")</f>
        <v/>
      </c>
      <c r="AH26" s="26"/>
      <c r="AI26" s="26"/>
      <c r="AJ26" s="26" t="str">
        <f aca="false">IF(AND(Y28&lt;&gt;0,Y28&lt;&gt;""),Y28,"")</f>
        <v/>
      </c>
      <c r="AK26" s="26" t="str">
        <f aca="false">IF(AND(AA28&lt;&gt;0,AA28&lt;&gt;""),AA28,"")</f>
        <v/>
      </c>
      <c r="AL26" s="26" t="str">
        <f aca="true">IF(AND(AJ26&lt;&gt;"-",AJ26&lt;&gt;""),RAND(),"")</f>
        <v/>
      </c>
      <c r="AM26" s="26" t="str">
        <f aca="true">IF(AND(AJ26&lt;&gt;0,AJ26&lt;&gt;""),RANK(AL26,$AL$1:INDIRECT("$AL$"&amp;0+COUNTA(AJ$1:AJ$50)+1-COUNTBLANK(AJ$1:AJ$50))),"")</f>
        <v/>
      </c>
      <c r="AN26" s="26"/>
    </row>
    <row r="27" customFormat="false" ht="31.8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8</v>
      </c>
      <c r="B27" s="35"/>
      <c r="C27" s="36"/>
      <c r="D27" s="35"/>
      <c r="E27" s="36"/>
      <c r="F27" s="35"/>
      <c r="G27" s="36"/>
      <c r="H27" s="35"/>
      <c r="I27" s="36"/>
      <c r="J27" s="37"/>
      <c r="K27" s="37"/>
      <c r="M27" s="33" t="str">
        <f aca="false">IF(ROW(M27)&lt;=QUOTIENT(COUNTA($AJ$1:$AJ$50)-COUNTBLANK($AJ$1:$AJ$50),2)+MOD(COUNTA($AJ$1:$AJ$50)-COUNTBLANK($AJ$1:$AJ$50),2)+3,IF(ROW(M27)&lt;&gt;4,M26+2,1),"")</f>
        <v/>
      </c>
      <c r="N27" s="41" t="str">
        <f aca="false">_xlfn.IFNA(INDEX($AJ$1:$AJ$50,MATCH(M27,$AM$1:$AM$50,0),1),"")</f>
        <v/>
      </c>
      <c r="O27" s="41" t="str">
        <f aca="false">_xlfn.IFNA(INDEX($AK$1:$AK$50,MATCH(M27,$AM$1:$AM$50,0),1),"")</f>
        <v/>
      </c>
      <c r="P27" s="41" t="str">
        <f aca="false">_xlfn.IFNA(INDEX(Équipe!$B$3:$B$52,MATCH(N27,Équipe!$A$3:$A$52,0),1),"")</f>
        <v/>
      </c>
      <c r="Q27" s="41" t="str">
        <f aca="false">_xlfn.IFNA(INDEX(Équipe!$B$3:$B$52,MATCH(O27,Équipe!$A$3:$A$52,0),1),"")</f>
        <v/>
      </c>
      <c r="R27" s="41" t="str">
        <f aca="false">_xlfn.IFNA(INDEX($AJ$1:$AJ$50,MATCH(V27,$AM$1:$AM$50,0),1),"")</f>
        <v/>
      </c>
      <c r="S27" s="41" t="str">
        <f aca="false">_xlfn.IFNA(INDEX($AK$1:$AK$50,MATCH(V27,$AM$1:$AM$50,0),1),"")</f>
        <v/>
      </c>
      <c r="T27" s="41" t="str">
        <f aca="false">_xlfn.IFNA(INDEX(Équipe!$B$3:$B$52,MATCH(R27,Équipe!$A$3:$A$52,0),1),"")</f>
        <v/>
      </c>
      <c r="U27" s="41" t="str">
        <f aca="false">_xlfn.IFNA(INDEX(Équipe!$B$3:$B$52,MATCH(S27,Équipe!$A$3:$A$52,0),1),"")</f>
        <v/>
      </c>
      <c r="V27" s="33" t="str">
        <f aca="false">IF(ROW(V27)&lt;=QUOTIENT(COUNTA($AJ$1:$AJ$50)-COUNTBLANK($AJ$1:$AJ$50),2)+MOD(COUNTA($AJ$1:$AJ$50)-COUNTBLANK($AJ$1:$AJ$50),2)+3,M27+1,"")</f>
        <v/>
      </c>
      <c r="X27" s="1"/>
      <c r="Y27" s="40"/>
      <c r="Z27" s="40"/>
      <c r="AA27" s="40"/>
      <c r="AB27" s="40"/>
      <c r="AC27" s="1"/>
      <c r="AD27" s="26"/>
      <c r="AE27" s="26" t="str">
        <f aca="false">IF(Équipe!B29&lt;&gt;0,Équipe!A29,"")</f>
        <v/>
      </c>
      <c r="AF27" s="26" t="str">
        <f aca="true">IF(Équipe!B29&lt;&gt;0,RAND(),"")</f>
        <v/>
      </c>
      <c r="AG27" s="26" t="str">
        <f aca="true">IF(Équipe!B29&lt;&gt;0,RANK(AF27,$AF$1:INDIRECT("$AF$"&amp;0+COUNTA(AE$1:AE$50)+1-COUNTBLANK(AE$1:AE$50))),"")</f>
        <v/>
      </c>
      <c r="AH27" s="26"/>
      <c r="AI27" s="26"/>
      <c r="AJ27" s="26" t="str">
        <f aca="false">IF(AND(Y29&lt;&gt;0,Y29&lt;&gt;""),Y29,"")</f>
        <v/>
      </c>
      <c r="AK27" s="26" t="str">
        <f aca="false">IF(AND(AA29&lt;&gt;0,AA29&lt;&gt;""),AA29,"")</f>
        <v/>
      </c>
      <c r="AL27" s="26" t="str">
        <f aca="true">IF(AND(AJ27&lt;&gt;"-",AJ27&lt;&gt;""),RAND(),"")</f>
        <v/>
      </c>
      <c r="AM27" s="26" t="str">
        <f aca="true">IF(AND(AJ27&lt;&gt;0,AJ27&lt;&gt;""),RANK(AL27,$AL$1:INDIRECT("$AL$"&amp;0+COUNTA(AJ$1:AJ$50)+1-COUNTBLANK(AJ$1:AJ$50))),"")</f>
        <v/>
      </c>
      <c r="AN27" s="26"/>
    </row>
    <row r="28" customFormat="false" ht="31.8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9</v>
      </c>
      <c r="B28" s="35"/>
      <c r="C28" s="36"/>
      <c r="D28" s="35"/>
      <c r="E28" s="36"/>
      <c r="F28" s="35"/>
      <c r="G28" s="36"/>
      <c r="H28" s="35"/>
      <c r="I28" s="36"/>
      <c r="J28" s="37"/>
      <c r="K28" s="37"/>
      <c r="M28" s="33" t="str">
        <f aca="false">IF(ROW(M28)&lt;=QUOTIENT(COUNTA($AJ$1:$AJ$50)-COUNTBLANK($AJ$1:$AJ$50),2)+MOD(COUNTA($AJ$1:$AJ$50)-COUNTBLANK($AJ$1:$AJ$50),2)+3,IF(ROW(M28)&lt;&gt;4,M27+2,1),"")</f>
        <v/>
      </c>
      <c r="N28" s="41" t="str">
        <f aca="false">_xlfn.IFNA(INDEX($AJ$1:$AJ$50,MATCH(M28,$AM$1:$AM$50,0),1),"")</f>
        <v/>
      </c>
      <c r="O28" s="41" t="str">
        <f aca="false">_xlfn.IFNA(INDEX($AK$1:$AK$50,MATCH(M28,$AM$1:$AM$50,0),1),"")</f>
        <v/>
      </c>
      <c r="P28" s="41" t="str">
        <f aca="false">_xlfn.IFNA(INDEX(Équipe!$B$3:$B$52,MATCH(N28,Équipe!$A$3:$A$52,0),1),"")</f>
        <v/>
      </c>
      <c r="Q28" s="41" t="str">
        <f aca="false">_xlfn.IFNA(INDEX(Équipe!$B$3:$B$52,MATCH(O28,Équipe!$A$3:$A$52,0),1),"")</f>
        <v/>
      </c>
      <c r="R28" s="41" t="str">
        <f aca="false">_xlfn.IFNA(INDEX($AJ$1:$AJ$50,MATCH(V28,$AM$1:$AM$50,0),1),"")</f>
        <v/>
      </c>
      <c r="S28" s="41" t="str">
        <f aca="false">_xlfn.IFNA(INDEX($AK$1:$AK$50,MATCH(V28,$AM$1:$AM$50,0),1),"")</f>
        <v/>
      </c>
      <c r="T28" s="41" t="str">
        <f aca="false">_xlfn.IFNA(INDEX(Équipe!$B$3:$B$52,MATCH(R28,Équipe!$A$3:$A$52,0),1),"")</f>
        <v/>
      </c>
      <c r="U28" s="41" t="str">
        <f aca="false">_xlfn.IFNA(INDEX(Équipe!$B$3:$B$52,MATCH(S28,Équipe!$A$3:$A$52,0),1),"")</f>
        <v/>
      </c>
      <c r="V28" s="33" t="str">
        <f aca="false">IF(ROW(V28)&lt;=QUOTIENT(COUNTA($AJ$1:$AJ$50)-COUNTBLANK($AJ$1:$AJ$50),2)+MOD(COUNTA($AJ$1:$AJ$50)-COUNTBLANK($AJ$1:$AJ$50),2)+3,M28+1,"")</f>
        <v/>
      </c>
      <c r="X28" s="1"/>
      <c r="Y28" s="40"/>
      <c r="Z28" s="40"/>
      <c r="AA28" s="40"/>
      <c r="AB28" s="40"/>
      <c r="AC28" s="1"/>
      <c r="AD28" s="26"/>
      <c r="AE28" s="26" t="str">
        <f aca="false">IF(Équipe!B30&lt;&gt;0,Équipe!A30,"")</f>
        <v/>
      </c>
      <c r="AF28" s="26" t="str">
        <f aca="true">IF(Équipe!B30&lt;&gt;0,RAND(),"")</f>
        <v/>
      </c>
      <c r="AG28" s="26" t="str">
        <f aca="true">IF(Équipe!B30&lt;&gt;0,RANK(AF28,$AF$1:INDIRECT("$AF$"&amp;0+COUNTA(AE$1:AE$50)+1-COUNTBLANK(AE$1:AE$50))),"")</f>
        <v/>
      </c>
      <c r="AH28" s="26"/>
      <c r="AI28" s="26"/>
      <c r="AJ28" s="26" t="str">
        <f aca="false">IF(AND(Y30&lt;&gt;0,Y30&lt;&gt;""),Y30,"")</f>
        <v/>
      </c>
      <c r="AK28" s="26" t="str">
        <f aca="false">IF(AND(AA30&lt;&gt;0,AA30&lt;&gt;""),AA30,"")</f>
        <v/>
      </c>
      <c r="AL28" s="26" t="str">
        <f aca="true">IF(AND(AJ28&lt;&gt;"-",AJ28&lt;&gt;""),RAND(),"")</f>
        <v/>
      </c>
      <c r="AM28" s="26" t="str">
        <f aca="true">IF(AND(AJ28&lt;&gt;0,AJ28&lt;&gt;""),RANK(AL28,$AL$1:INDIRECT("$AL$"&amp;0+COUNTA(AJ$1:AJ$50)+1-COUNTBLANK(AJ$1:AJ$50))),"")</f>
        <v/>
      </c>
      <c r="AN28" s="26"/>
    </row>
    <row r="29" customFormat="false" ht="31.8" hidden="false" customHeight="true" outlineLevel="0" collapsed="false">
      <c r="D29" s="24"/>
      <c r="E29" s="24"/>
      <c r="F29" s="24"/>
      <c r="G29" s="24"/>
      <c r="H29" s="24"/>
      <c r="I29" s="24"/>
      <c r="J29" s="24"/>
      <c r="K29" s="24"/>
      <c r="M29" s="33" t="str">
        <f aca="false">IF(ROW(M29)&lt;=QUOTIENT(COUNTA($AJ$1:$AJ$50)-COUNTBLANK($AJ$1:$AJ$50),2)+MOD(COUNTA($AJ$1:$AJ$50)-COUNTBLANK($AJ$1:$AJ$50),2)+3,IF(ROW(M29)&lt;&gt;4,M28+2,1),"")</f>
        <v/>
      </c>
      <c r="N29" s="41" t="str">
        <f aca="false">_xlfn.IFNA(INDEX($AJ$1:$AJ$50,MATCH(M29,$AM$1:$AM$50,0),1),"")</f>
        <v/>
      </c>
      <c r="O29" s="41" t="str">
        <f aca="false">_xlfn.IFNA(INDEX($AK$1:$AK$50,MATCH(M29,$AM$1:$AM$50,0),1),"")</f>
        <v/>
      </c>
      <c r="P29" s="41" t="str">
        <f aca="false">_xlfn.IFNA(INDEX(Équipe!$B$3:$B$52,MATCH(N29,Équipe!$A$3:$A$52,0),1),"")</f>
        <v/>
      </c>
      <c r="Q29" s="41" t="str">
        <f aca="false">_xlfn.IFNA(INDEX(Équipe!$B$3:$B$52,MATCH(O29,Équipe!$A$3:$A$52,0),1),"")</f>
        <v/>
      </c>
      <c r="R29" s="41" t="str">
        <f aca="false">_xlfn.IFNA(INDEX($AJ$1:$AJ$50,MATCH(V29,$AM$1:$AM$50,0),1),"")</f>
        <v/>
      </c>
      <c r="S29" s="41" t="str">
        <f aca="false">_xlfn.IFNA(INDEX($AK$1:$AK$50,MATCH(V29,$AM$1:$AM$50,0),1),"")</f>
        <v/>
      </c>
      <c r="T29" s="41" t="str">
        <f aca="false">_xlfn.IFNA(INDEX(Équipe!$B$3:$B$52,MATCH(R29,Équipe!$A$3:$A$52,0),1),"")</f>
        <v/>
      </c>
      <c r="U29" s="41" t="str">
        <f aca="false">_xlfn.IFNA(INDEX(Équipe!$B$3:$B$52,MATCH(S29,Équipe!$A$3:$A$52,0),1),"")</f>
        <v/>
      </c>
      <c r="V29" s="33" t="str">
        <f aca="false">IF(ROW(V29)&lt;=QUOTIENT(COUNTA($AJ$1:$AJ$50)-COUNTBLANK($AJ$1:$AJ$50),2)+MOD(COUNTA($AJ$1:$AJ$50)-COUNTBLANK($AJ$1:$AJ$50),2)+3,M29+1,"")</f>
        <v/>
      </c>
      <c r="X29" s="1"/>
      <c r="Y29" s="40"/>
      <c r="Z29" s="40"/>
      <c r="AA29" s="40"/>
      <c r="AB29" s="40"/>
      <c r="AC29" s="1"/>
      <c r="AD29" s="26"/>
      <c r="AE29" s="26" t="str">
        <f aca="false">IF(Équipe!B31&lt;&gt;0,Équipe!A31,"")</f>
        <v/>
      </c>
      <c r="AF29" s="26" t="str">
        <f aca="true">IF(Équipe!B31&lt;&gt;0,RAND(),"")</f>
        <v/>
      </c>
      <c r="AG29" s="26" t="str">
        <f aca="true">IF(Équipe!B31&lt;&gt;0,RANK(AF29,$AF$1:INDIRECT("$AF$"&amp;0+COUNTA(AE$1:AE$50)+1-COUNTBLANK(AE$1:AE$50))),"")</f>
        <v/>
      </c>
      <c r="AH29" s="26"/>
      <c r="AI29" s="26"/>
      <c r="AJ29" s="26" t="str">
        <f aca="false">IF(AND(Y31&lt;&gt;0,Y31&lt;&gt;""),Y31,"")</f>
        <v/>
      </c>
      <c r="AK29" s="26" t="str">
        <f aca="false">IF(AND(AA31&lt;&gt;0,AA31&lt;&gt;""),AA31,"")</f>
        <v/>
      </c>
      <c r="AL29" s="26" t="str">
        <f aca="true">IF(AND(AJ29&lt;&gt;"-",AJ29&lt;&gt;""),RAND(),"")</f>
        <v/>
      </c>
      <c r="AM29" s="26" t="str">
        <f aca="true">IF(AND(AJ29&lt;&gt;0,AJ29&lt;&gt;""),RANK(AL29,$AL$1:INDIRECT("$AL$"&amp;0+COUNTA(AJ$1:AJ$50)+1-COUNTBLANK(AJ$1:AJ$50))),"")</f>
        <v/>
      </c>
      <c r="AN29" s="26"/>
    </row>
    <row r="30" customFormat="false" ht="31.8" hidden="false" customHeight="true" outlineLevel="0" collapsed="false">
      <c r="D30" s="24"/>
      <c r="E30" s="24"/>
      <c r="F30" s="24"/>
      <c r="G30" s="24"/>
      <c r="H30" s="24"/>
      <c r="I30" s="24"/>
      <c r="J30" s="24"/>
      <c r="K30" s="24"/>
      <c r="M30" s="33" t="str">
        <f aca="false">IF(ROW(M30)&lt;=QUOTIENT(COUNTA($AJ$1:$AJ$50)-COUNTBLANK($AJ$1:$AJ$50),2)+MOD(COUNTA($AJ$1:$AJ$50)-COUNTBLANK($AJ$1:$AJ$50),2)+3,IF(ROW(M30)&lt;&gt;4,M29+2,1),"")</f>
        <v/>
      </c>
      <c r="N30" s="41" t="str">
        <f aca="false">_xlfn.IFNA(INDEX($AJ$1:$AJ$50,MATCH(M30,$AM$1:$AM$50,0),1),"")</f>
        <v/>
      </c>
      <c r="O30" s="41" t="str">
        <f aca="false">_xlfn.IFNA(INDEX($AK$1:$AK$50,MATCH(M30,$AM$1:$AM$50,0),1),"")</f>
        <v/>
      </c>
      <c r="P30" s="41" t="str">
        <f aca="false">_xlfn.IFNA(INDEX(Équipe!$B$3:$B$52,MATCH(N30,Équipe!$A$3:$A$52,0),1),"")</f>
        <v/>
      </c>
      <c r="Q30" s="41" t="str">
        <f aca="false">_xlfn.IFNA(INDEX(Équipe!$B$3:$B$52,MATCH(O30,Équipe!$A$3:$A$52,0),1),"")</f>
        <v/>
      </c>
      <c r="R30" s="41" t="str">
        <f aca="false">_xlfn.IFNA(INDEX($AJ$1:$AJ$50,MATCH(V30,$AM$1:$AM$50,0),1),"")</f>
        <v/>
      </c>
      <c r="S30" s="41" t="str">
        <f aca="false">_xlfn.IFNA(INDEX($AK$1:$AK$50,MATCH(V30,$AM$1:$AM$50,0),1),"")</f>
        <v/>
      </c>
      <c r="T30" s="41" t="str">
        <f aca="false">_xlfn.IFNA(INDEX(Équipe!$B$3:$B$52,MATCH(R30,Équipe!$A$3:$A$52,0),1),"")</f>
        <v/>
      </c>
      <c r="U30" s="41" t="str">
        <f aca="false">_xlfn.IFNA(INDEX(Équipe!$B$3:$B$52,MATCH(S30,Équipe!$A$3:$A$52,0),1),"")</f>
        <v/>
      </c>
      <c r="V30" s="33" t="str">
        <f aca="false">IF(ROW(V30)&lt;=QUOTIENT(COUNTA($AJ$1:$AJ$50)-COUNTBLANK($AJ$1:$AJ$50),2)+MOD(COUNTA($AJ$1:$AJ$50)-COUNTBLANK($AJ$1:$AJ$50),2)+3,M30+1,"")</f>
        <v/>
      </c>
      <c r="X30" s="1"/>
      <c r="Y30" s="40"/>
      <c r="Z30" s="40"/>
      <c r="AA30" s="40"/>
      <c r="AB30" s="40"/>
      <c r="AC30" s="1"/>
      <c r="AD30" s="26"/>
      <c r="AE30" s="26" t="str">
        <f aca="false">IF(Équipe!B32&lt;&gt;0,Équipe!A32,"")</f>
        <v/>
      </c>
      <c r="AF30" s="26" t="str">
        <f aca="true">IF(Équipe!B32&lt;&gt;0,RAND(),"")</f>
        <v/>
      </c>
      <c r="AG30" s="26" t="str">
        <f aca="true">IF(Équipe!B32&lt;&gt;0,RANK(AF30,$AF$1:INDIRECT("$AF$"&amp;0+COUNTA(AE$1:AE$50)+1-COUNTBLANK(AE$1:AE$50))),"")</f>
        <v/>
      </c>
      <c r="AH30" s="26"/>
      <c r="AI30" s="26"/>
      <c r="AJ30" s="26" t="str">
        <f aca="false">IF(AND(Y32&lt;&gt;0,Y32&lt;&gt;""),Y32,"")</f>
        <v/>
      </c>
      <c r="AK30" s="26" t="str">
        <f aca="false">IF(AND(AA32&lt;&gt;0,AA32&lt;&gt;""),AA32,"")</f>
        <v/>
      </c>
      <c r="AL30" s="26" t="str">
        <f aca="true">IF(AND(AJ30&lt;&gt;"-",AJ30&lt;&gt;""),RAND(),"")</f>
        <v/>
      </c>
      <c r="AM30" s="26" t="str">
        <f aca="true">IF(AND(AJ30&lt;&gt;0,AJ30&lt;&gt;""),RANK(AL30,$AL$1:INDIRECT("$AL$"&amp;0+COUNTA(AJ$1:AJ$50)+1-COUNTBLANK(AJ$1:AJ$50))),"")</f>
        <v/>
      </c>
      <c r="AN30" s="26"/>
    </row>
    <row r="31" customFormat="false" ht="31.8" hidden="false" customHeight="true" outlineLevel="0" collapsed="false">
      <c r="D31" s="24"/>
      <c r="E31" s="24"/>
      <c r="F31" s="24"/>
      <c r="G31" s="24"/>
      <c r="H31" s="24"/>
      <c r="I31" s="24"/>
      <c r="J31" s="24"/>
      <c r="K31" s="24"/>
      <c r="M31" s="33" t="str">
        <f aca="false">IF(ROW(M31)&lt;=QUOTIENT(COUNTA($AJ$1:$AJ$50)-COUNTBLANK($AJ$1:$AJ$50),2)+MOD(COUNTA($AJ$1:$AJ$50)-COUNTBLANK($AJ$1:$AJ$50),2)+3,IF(ROW(M31)&lt;&gt;4,M30+2,1),"")</f>
        <v/>
      </c>
      <c r="N31" s="41" t="str">
        <f aca="false">_xlfn.IFNA(INDEX($AJ$1:$AJ$50,MATCH(M31,$AM$1:$AM$50,0),1),"")</f>
        <v/>
      </c>
      <c r="O31" s="41" t="str">
        <f aca="false">_xlfn.IFNA(INDEX($AK$1:$AK$50,MATCH(M31,$AM$1:$AM$50,0),1),"")</f>
        <v/>
      </c>
      <c r="P31" s="41" t="str">
        <f aca="false">_xlfn.IFNA(INDEX(Équipe!$B$3:$B$52,MATCH(N31,Équipe!$A$3:$A$52,0),1),"")</f>
        <v/>
      </c>
      <c r="Q31" s="41" t="str">
        <f aca="false">_xlfn.IFNA(INDEX(Équipe!$B$3:$B$52,MATCH(O31,Équipe!$A$3:$A$52,0),1),"")</f>
        <v/>
      </c>
      <c r="R31" s="41" t="str">
        <f aca="false">_xlfn.IFNA(INDEX($AJ$1:$AJ$50,MATCH(V31,$AM$1:$AM$50,0),1),"")</f>
        <v/>
      </c>
      <c r="S31" s="41" t="str">
        <f aca="false">_xlfn.IFNA(INDEX($AK$1:$AK$50,MATCH(V31,$AM$1:$AM$50,0),1),"")</f>
        <v/>
      </c>
      <c r="T31" s="41" t="str">
        <f aca="false">_xlfn.IFNA(INDEX(Équipe!$B$3:$B$52,MATCH(R31,Équipe!$A$3:$A$52,0),1),"")</f>
        <v/>
      </c>
      <c r="U31" s="41" t="str">
        <f aca="false">_xlfn.IFNA(INDEX(Équipe!$B$3:$B$52,MATCH(S31,Équipe!$A$3:$A$52,0),1),"")</f>
        <v/>
      </c>
      <c r="V31" s="33" t="str">
        <f aca="false">IF(ROW(V31)&lt;=QUOTIENT(COUNTA($AJ$1:$AJ$50)-COUNTBLANK($AJ$1:$AJ$50),2)+MOD(COUNTA($AJ$1:$AJ$50)-COUNTBLANK($AJ$1:$AJ$50),2)+3,M31+1,"")</f>
        <v/>
      </c>
      <c r="X31" s="1"/>
      <c r="Y31" s="40"/>
      <c r="Z31" s="40"/>
      <c r="AA31" s="40"/>
      <c r="AB31" s="40"/>
      <c r="AC31" s="1"/>
      <c r="AD31" s="26"/>
      <c r="AE31" s="26" t="str">
        <f aca="false">IF(Équipe!B33&lt;&gt;0,Équipe!A33,"")</f>
        <v/>
      </c>
      <c r="AF31" s="26" t="str">
        <f aca="true">IF(Équipe!B33&lt;&gt;0,RAND(),"")</f>
        <v/>
      </c>
      <c r="AG31" s="26" t="str">
        <f aca="true">IF(Équipe!B33&lt;&gt;0,RANK(AF31,$AF$1:INDIRECT("$AF$"&amp;0+COUNTA(AE$1:AE$50)+1-COUNTBLANK(AE$1:AE$50))),"")</f>
        <v/>
      </c>
      <c r="AH31" s="26"/>
      <c r="AI31" s="26"/>
      <c r="AJ31" s="26" t="str">
        <f aca="false">IF(AND(Y33&lt;&gt;0,Y33&lt;&gt;""),Y33,"")</f>
        <v/>
      </c>
      <c r="AK31" s="26" t="str">
        <f aca="false">IF(AND(AA33&lt;&gt;0,AA33&lt;&gt;""),AA33,"")</f>
        <v/>
      </c>
      <c r="AL31" s="26" t="str">
        <f aca="true">IF(AND(AJ31&lt;&gt;"-",AJ31&lt;&gt;""),RAND(),"")</f>
        <v/>
      </c>
      <c r="AM31" s="26" t="str">
        <f aca="true">IF(AND(AJ31&lt;&gt;0,AJ31&lt;&gt;""),RANK(AL31,$AL$1:INDIRECT("$AL$"&amp;0+COUNTA(AJ$1:AJ$50)+1-COUNTBLANK(AJ$1:AJ$50))),"")</f>
        <v/>
      </c>
      <c r="AN31" s="26"/>
    </row>
    <row r="32" customFormat="false" ht="31.8" hidden="false" customHeight="true" outlineLevel="0" collapsed="false">
      <c r="D32" s="24"/>
      <c r="E32" s="24"/>
      <c r="F32" s="24"/>
      <c r="G32" s="24"/>
      <c r="H32" s="24"/>
      <c r="I32" s="24"/>
      <c r="J32" s="24"/>
      <c r="K32" s="24"/>
      <c r="M32" s="33" t="str">
        <f aca="false">IF(ROW(M32)&lt;=QUOTIENT(COUNTA($AJ$1:$AJ$50)-COUNTBLANK($AJ$1:$AJ$50),2)+MOD(COUNTA($AJ$1:$AJ$50)-COUNTBLANK($AJ$1:$AJ$50),2)+3,IF(ROW(M32)&lt;&gt;4,M31+2,1),"")</f>
        <v/>
      </c>
      <c r="N32" s="41" t="str">
        <f aca="false">_xlfn.IFNA(INDEX($AJ$1:$AJ$50,MATCH(M32,$AM$1:$AM$50,0),1),"")</f>
        <v/>
      </c>
      <c r="O32" s="41" t="str">
        <f aca="false">_xlfn.IFNA(INDEX($AK$1:$AK$50,MATCH(M32,$AM$1:$AM$50,0),1),"")</f>
        <v/>
      </c>
      <c r="P32" s="41" t="str">
        <f aca="false">_xlfn.IFNA(INDEX(Équipe!$B$3:$B$52,MATCH(N32,Équipe!$A$3:$A$52,0),1),"")</f>
        <v/>
      </c>
      <c r="Q32" s="41" t="str">
        <f aca="false">_xlfn.IFNA(INDEX(Équipe!$B$3:$B$52,MATCH(O32,Équipe!$A$3:$A$52,0),1),"")</f>
        <v/>
      </c>
      <c r="R32" s="41" t="str">
        <f aca="false">_xlfn.IFNA(INDEX($AJ$1:$AJ$50,MATCH(V32,$AM$1:$AM$50,0),1),"")</f>
        <v/>
      </c>
      <c r="S32" s="41" t="str">
        <f aca="false">_xlfn.IFNA(INDEX($AK$1:$AK$50,MATCH(V32,$AM$1:$AM$50,0),1),"")</f>
        <v/>
      </c>
      <c r="T32" s="41" t="str">
        <f aca="false">_xlfn.IFNA(INDEX(Équipe!$B$3:$B$52,MATCH(R32,Équipe!$A$3:$A$52,0),1),"")</f>
        <v/>
      </c>
      <c r="U32" s="41" t="str">
        <f aca="false">_xlfn.IFNA(INDEX(Équipe!$B$3:$B$52,MATCH(S32,Équipe!$A$3:$A$52,0),1),"")</f>
        <v/>
      </c>
      <c r="V32" s="33" t="str">
        <f aca="false">IF(ROW(V32)&lt;=QUOTIENT(COUNTA($AJ$1:$AJ$50)-COUNTBLANK($AJ$1:$AJ$50),2)+MOD(COUNTA($AJ$1:$AJ$50)-COUNTBLANK($AJ$1:$AJ$50),2)+3,M32+1,"")</f>
        <v/>
      </c>
      <c r="X32" s="1"/>
      <c r="Y32" s="40"/>
      <c r="Z32" s="40"/>
      <c r="AA32" s="40"/>
      <c r="AB32" s="40"/>
      <c r="AC32" s="1"/>
      <c r="AD32" s="26"/>
      <c r="AE32" s="26" t="str">
        <f aca="false">IF(Équipe!B34&lt;&gt;0,Équipe!A34,"")</f>
        <v/>
      </c>
      <c r="AF32" s="26" t="str">
        <f aca="true">IF(Équipe!B34&lt;&gt;0,RAND(),"")</f>
        <v/>
      </c>
      <c r="AG32" s="26" t="str">
        <f aca="true">IF(Équipe!B34&lt;&gt;0,RANK(AF32,$AF$1:INDIRECT("$AF$"&amp;0+COUNTA(AE$1:AE$50)+1-COUNTBLANK(AE$1:AE$50))),"")</f>
        <v/>
      </c>
      <c r="AH32" s="26"/>
      <c r="AI32" s="26"/>
      <c r="AJ32" s="26" t="str">
        <f aca="false">IF(AND(Y34&lt;&gt;0,Y34&lt;&gt;""),Y34,"")</f>
        <v/>
      </c>
      <c r="AK32" s="26" t="str">
        <f aca="false">IF(AND(AA34&lt;&gt;0,AA34&lt;&gt;""),AA34,"")</f>
        <v/>
      </c>
      <c r="AL32" s="26" t="str">
        <f aca="true">IF(AND(AJ32&lt;&gt;"-",AJ32&lt;&gt;""),RAND(),"")</f>
        <v/>
      </c>
      <c r="AM32" s="26" t="str">
        <f aca="true">IF(AND(AJ32&lt;&gt;0,AJ32&lt;&gt;""),RANK(AL32,$AL$1:INDIRECT("$AL$"&amp;0+COUNTA(AJ$1:AJ$50)+1-COUNTBLANK(AJ$1:AJ$50))),"")</f>
        <v/>
      </c>
      <c r="AN32" s="26"/>
    </row>
    <row r="33" customFormat="false" ht="31.8" hidden="false" customHeight="true" outlineLevel="0" collapsed="false">
      <c r="D33" s="24"/>
      <c r="E33" s="24"/>
      <c r="F33" s="24"/>
      <c r="G33" s="24"/>
      <c r="H33" s="24"/>
      <c r="I33" s="24"/>
      <c r="J33" s="24"/>
      <c r="K33" s="24"/>
      <c r="M33" s="33" t="str">
        <f aca="false">IF(ROW(M33)&lt;=QUOTIENT(COUNTA($AJ$1:$AJ$50)-COUNTBLANK($AJ$1:$AJ$50),2)+MOD(COUNTA($AJ$1:$AJ$50)-COUNTBLANK($AJ$1:$AJ$50),2)+3,IF(ROW(M33)&lt;&gt;4,M32+2,1),"")</f>
        <v/>
      </c>
      <c r="N33" s="41" t="str">
        <f aca="false">_xlfn.IFNA(INDEX($AJ$1:$AJ$50,MATCH(M33,$AM$1:$AM$50,0),1),"")</f>
        <v/>
      </c>
      <c r="O33" s="41" t="str">
        <f aca="false">_xlfn.IFNA(INDEX($AK$1:$AK$50,MATCH(M33,$AM$1:$AM$50,0),1),"")</f>
        <v/>
      </c>
      <c r="P33" s="41" t="str">
        <f aca="false">_xlfn.IFNA(INDEX(Équipe!$B$3:$B$52,MATCH(N33,Équipe!$A$3:$A$52,0),1),"")</f>
        <v/>
      </c>
      <c r="Q33" s="41" t="str">
        <f aca="false">_xlfn.IFNA(INDEX(Équipe!$B$3:$B$52,MATCH(O33,Équipe!$A$3:$A$52,0),1),"")</f>
        <v/>
      </c>
      <c r="R33" s="41" t="str">
        <f aca="false">_xlfn.IFNA(INDEX($AJ$1:$AJ$50,MATCH(V33,$AM$1:$AM$50,0),1),"")</f>
        <v/>
      </c>
      <c r="S33" s="41" t="str">
        <f aca="false">_xlfn.IFNA(INDEX($AK$1:$AK$50,MATCH(V33,$AM$1:$AM$50,0),1),"")</f>
        <v/>
      </c>
      <c r="T33" s="41" t="str">
        <f aca="false">_xlfn.IFNA(INDEX(Équipe!$B$3:$B$52,MATCH(R33,Équipe!$A$3:$A$52,0),1),"")</f>
        <v/>
      </c>
      <c r="U33" s="41" t="str">
        <f aca="false">_xlfn.IFNA(INDEX(Équipe!$B$3:$B$52,MATCH(S33,Équipe!$A$3:$A$52,0),1),"")</f>
        <v/>
      </c>
      <c r="V33" s="33" t="str">
        <f aca="false">IF(ROW(V33)&lt;=QUOTIENT(COUNTA($AJ$1:$AJ$50)-COUNTBLANK($AJ$1:$AJ$50),2)+MOD(COUNTA($AJ$1:$AJ$50)-COUNTBLANK($AJ$1:$AJ$50),2)+3,M33+1,"")</f>
        <v/>
      </c>
      <c r="X33" s="1"/>
      <c r="Y33" s="40"/>
      <c r="Z33" s="40"/>
      <c r="AA33" s="40"/>
      <c r="AB33" s="40"/>
      <c r="AC33" s="1"/>
      <c r="AD33" s="26"/>
      <c r="AE33" s="26" t="str">
        <f aca="false">IF(Équipe!B35&lt;&gt;0,Équipe!A35,"")</f>
        <v/>
      </c>
      <c r="AF33" s="26" t="str">
        <f aca="true">IF(Équipe!B35&lt;&gt;0,RAND(),"")</f>
        <v/>
      </c>
      <c r="AG33" s="26" t="str">
        <f aca="true">IF(Équipe!B35&lt;&gt;0,RANK(AF33,$AF$1:INDIRECT("$AF$"&amp;0+COUNTA(AE$1:AE$50)+1-COUNTBLANK(AE$1:AE$50))),"")</f>
        <v/>
      </c>
      <c r="AH33" s="26"/>
      <c r="AI33" s="26"/>
      <c r="AJ33" s="26" t="str">
        <f aca="false">IF(AND(Y35&lt;&gt;0,Y35&lt;&gt;""),Y35,"")</f>
        <v/>
      </c>
      <c r="AK33" s="26" t="str">
        <f aca="false">IF(AND(AA35&lt;&gt;0,AA35&lt;&gt;""),AA35,"")</f>
        <v/>
      </c>
      <c r="AL33" s="26" t="str">
        <f aca="true">IF(AND(AJ33&lt;&gt;"-",AJ33&lt;&gt;""),RAND(),"")</f>
        <v/>
      </c>
      <c r="AM33" s="26" t="str">
        <f aca="true">IF(AND(AJ33&lt;&gt;0,AJ33&lt;&gt;""),RANK(AL33,$AL$1:INDIRECT("$AL$"&amp;0+COUNTA(AJ$1:AJ$50)+1-COUNTBLANK(AJ$1:AJ$50))),"")</f>
        <v/>
      </c>
      <c r="AN33" s="26"/>
    </row>
    <row r="34" customFormat="false" ht="31.8" hidden="false" customHeight="true" outlineLevel="0" collapsed="false">
      <c r="D34" s="24"/>
      <c r="E34" s="24"/>
      <c r="F34" s="24"/>
      <c r="G34" s="24"/>
      <c r="H34" s="24"/>
      <c r="I34" s="24"/>
      <c r="J34" s="24"/>
      <c r="K34" s="24"/>
      <c r="M34" s="33" t="str">
        <f aca="false">IF(ROW(M34)&lt;=QUOTIENT(COUNTA($AJ$1:$AJ$50)-COUNTBLANK($AJ$1:$AJ$50),2)+MOD(COUNTA($AJ$1:$AJ$50)-COUNTBLANK($AJ$1:$AJ$50),2)+3,IF(ROW(M34)&lt;&gt;4,M33+2,1),"")</f>
        <v/>
      </c>
      <c r="N34" s="41" t="str">
        <f aca="false">_xlfn.IFNA(INDEX($AJ$1:$AJ$50,MATCH(M34,$AM$1:$AM$50,0),1),"")</f>
        <v/>
      </c>
      <c r="O34" s="41" t="str">
        <f aca="false">_xlfn.IFNA(INDEX($AK$1:$AK$50,MATCH(M34,$AM$1:$AM$50,0),1),"")</f>
        <v/>
      </c>
      <c r="P34" s="41" t="str">
        <f aca="false">_xlfn.IFNA(INDEX(Équipe!$B$3:$B$52,MATCH(N34,Équipe!$A$3:$A$52,0),1),"")</f>
        <v/>
      </c>
      <c r="Q34" s="41" t="str">
        <f aca="false">_xlfn.IFNA(INDEX(Équipe!$B$3:$B$52,MATCH(O34,Équipe!$A$3:$A$52,0),1),"")</f>
        <v/>
      </c>
      <c r="R34" s="41" t="str">
        <f aca="false">_xlfn.IFNA(INDEX($AJ$1:$AJ$50,MATCH(V34,$AM$1:$AM$50,0),1),"")</f>
        <v/>
      </c>
      <c r="S34" s="41" t="str">
        <f aca="false">_xlfn.IFNA(INDEX($AK$1:$AK$50,MATCH(V34,$AM$1:$AM$50,0),1),"")</f>
        <v/>
      </c>
      <c r="T34" s="41" t="str">
        <f aca="false">_xlfn.IFNA(INDEX(Équipe!$B$3:$B$52,MATCH(R34,Équipe!$A$3:$A$52,0),1),"")</f>
        <v/>
      </c>
      <c r="U34" s="41" t="str">
        <f aca="false">_xlfn.IFNA(INDEX(Équipe!$B$3:$B$52,MATCH(S34,Équipe!$A$3:$A$52,0),1),"")</f>
        <v/>
      </c>
      <c r="V34" s="33" t="str">
        <f aca="false">IF(ROW(V34)&lt;=QUOTIENT(COUNTA($AJ$1:$AJ$50)-COUNTBLANK($AJ$1:$AJ$50),2)+MOD(COUNTA($AJ$1:$AJ$50)-COUNTBLANK($AJ$1:$AJ$50),2)+3,M34+1,"")</f>
        <v/>
      </c>
      <c r="X34" s="1"/>
      <c r="Y34" s="40"/>
      <c r="Z34" s="40"/>
      <c r="AA34" s="40"/>
      <c r="AB34" s="40"/>
      <c r="AC34" s="1"/>
      <c r="AD34" s="26"/>
      <c r="AE34" s="26" t="str">
        <f aca="false">IF(Équipe!B36&lt;&gt;0,Équipe!A36,"")</f>
        <v/>
      </c>
      <c r="AF34" s="26" t="str">
        <f aca="true">IF(Équipe!B36&lt;&gt;0,RAND(),"")</f>
        <v/>
      </c>
      <c r="AG34" s="26" t="str">
        <f aca="true">IF(Équipe!B36&lt;&gt;0,RANK(AF34,$AF$1:INDIRECT("$AF$"&amp;0+COUNTA(AE$1:AE$50)+1-COUNTBLANK(AE$1:AE$50))),"")</f>
        <v/>
      </c>
      <c r="AH34" s="26"/>
      <c r="AI34" s="26"/>
      <c r="AJ34" s="26" t="str">
        <f aca="false">IF(AND(Y36&lt;&gt;0,Y36&lt;&gt;""),Y36,"")</f>
        <v/>
      </c>
      <c r="AK34" s="26" t="str">
        <f aca="false">IF(AND(AA36&lt;&gt;0,AA36&lt;&gt;""),AA36,"")</f>
        <v/>
      </c>
      <c r="AL34" s="26" t="str">
        <f aca="true">IF(AND(AJ34&lt;&gt;"-",AJ34&lt;&gt;""),RAND(),"")</f>
        <v/>
      </c>
      <c r="AM34" s="26" t="str">
        <f aca="true">IF(AND(AJ34&lt;&gt;0,AJ34&lt;&gt;""),RANK(AL34,$AL$1:INDIRECT("$AL$"&amp;0+COUNTA(AJ$1:AJ$50)+1-COUNTBLANK(AJ$1:AJ$50))),"")</f>
        <v/>
      </c>
      <c r="AN34" s="26"/>
    </row>
    <row r="35" customFormat="false" ht="31.8" hidden="false" customHeight="true" outlineLevel="0" collapsed="false">
      <c r="D35" s="24"/>
      <c r="E35" s="24"/>
      <c r="F35" s="24"/>
      <c r="G35" s="24"/>
      <c r="H35" s="24"/>
      <c r="I35" s="24"/>
      <c r="J35" s="24"/>
      <c r="K35" s="24"/>
      <c r="M35" s="33" t="str">
        <f aca="false">IF(ROW(M35)&lt;=QUOTIENT(COUNTA($AJ$1:$AJ$50)-COUNTBLANK($AJ$1:$AJ$50),2)+MOD(COUNTA($AJ$1:$AJ$50)-COUNTBLANK($AJ$1:$AJ$50),2)+3,IF(ROW(M35)&lt;&gt;4,M34+2,1),"")</f>
        <v/>
      </c>
      <c r="N35" s="41" t="str">
        <f aca="false">_xlfn.IFNA(INDEX($AJ$1:$AJ$50,MATCH(M35,$AM$1:$AM$50,0),1),"")</f>
        <v/>
      </c>
      <c r="O35" s="41" t="str">
        <f aca="false">_xlfn.IFNA(INDEX($AK$1:$AK$50,MATCH(M35,$AM$1:$AM$50,0),1),"")</f>
        <v/>
      </c>
      <c r="P35" s="41" t="str">
        <f aca="false">_xlfn.IFNA(INDEX(Équipe!$B$3:$B$52,MATCH(N35,Équipe!$A$3:$A$52,0),1),"")</f>
        <v/>
      </c>
      <c r="Q35" s="41" t="str">
        <f aca="false">_xlfn.IFNA(INDEX(Équipe!$B$3:$B$52,MATCH(O35,Équipe!$A$3:$A$52,0),1),"")</f>
        <v/>
      </c>
      <c r="R35" s="41" t="str">
        <f aca="false">_xlfn.IFNA(INDEX($AJ$1:$AJ$50,MATCH(V35,$AM$1:$AM$50,0),1),"")</f>
        <v/>
      </c>
      <c r="S35" s="41" t="str">
        <f aca="false">_xlfn.IFNA(INDEX($AK$1:$AK$50,MATCH(V35,$AM$1:$AM$50,0),1),"")</f>
        <v/>
      </c>
      <c r="T35" s="41" t="str">
        <f aca="false">_xlfn.IFNA(INDEX(Équipe!$B$3:$B$52,MATCH(R35,Équipe!$A$3:$A$52,0),1),"")</f>
        <v/>
      </c>
      <c r="U35" s="41" t="str">
        <f aca="false">_xlfn.IFNA(INDEX(Équipe!$B$3:$B$52,MATCH(S35,Équipe!$A$3:$A$52,0),1),"")</f>
        <v/>
      </c>
      <c r="V35" s="33" t="str">
        <f aca="false">IF(ROW(V35)&lt;=QUOTIENT(COUNTA($AJ$1:$AJ$50)-COUNTBLANK($AJ$1:$AJ$50),2)+MOD(COUNTA($AJ$1:$AJ$50)-COUNTBLANK($AJ$1:$AJ$50),2)+3,M35+1,"")</f>
        <v/>
      </c>
      <c r="X35" s="1"/>
      <c r="Y35" s="40"/>
      <c r="Z35" s="40"/>
      <c r="AA35" s="40"/>
      <c r="AB35" s="40"/>
      <c r="AC35" s="1"/>
      <c r="AD35" s="26"/>
      <c r="AE35" s="26" t="str">
        <f aca="false">IF(Équipe!B37&lt;&gt;0,Équipe!A37,"")</f>
        <v/>
      </c>
      <c r="AF35" s="26" t="str">
        <f aca="true">IF(Équipe!B37&lt;&gt;0,RAND(),"")</f>
        <v/>
      </c>
      <c r="AG35" s="26" t="str">
        <f aca="true">IF(Équipe!B37&lt;&gt;0,RANK(AF35,$AF$1:INDIRECT("$AF$"&amp;0+COUNTA(AE$1:AE$50)+1-COUNTBLANK(AE$1:AE$50))),"")</f>
        <v/>
      </c>
      <c r="AH35" s="26"/>
      <c r="AI35" s="26"/>
      <c r="AJ35" s="26" t="str">
        <f aca="false">IF(AND(Y37&lt;&gt;0,Y37&lt;&gt;""),Y37,"")</f>
        <v/>
      </c>
      <c r="AK35" s="26" t="str">
        <f aca="false">IF(AND(AA37&lt;&gt;0,AA37&lt;&gt;""),AA37,"")</f>
        <v/>
      </c>
      <c r="AL35" s="26" t="str">
        <f aca="true">IF(AND(AJ35&lt;&gt;"-",AJ35&lt;&gt;""),RAND(),"")</f>
        <v/>
      </c>
      <c r="AM35" s="26" t="str">
        <f aca="true">IF(AND(AJ35&lt;&gt;0,AJ35&lt;&gt;""),RANK(AL35,$AL$1:INDIRECT("$AL$"&amp;0+COUNTA(AJ$1:AJ$50)+1-COUNTBLANK(AJ$1:AJ$50))),"")</f>
        <v/>
      </c>
      <c r="AN35" s="26"/>
    </row>
    <row r="36" customFormat="false" ht="31.8" hidden="false" customHeight="true" outlineLevel="0" collapsed="false">
      <c r="D36" s="24"/>
      <c r="E36" s="24"/>
      <c r="F36" s="24"/>
      <c r="G36" s="24"/>
      <c r="H36" s="24"/>
      <c r="I36" s="24"/>
      <c r="J36" s="24"/>
      <c r="K36" s="24"/>
      <c r="M36" s="33" t="str">
        <f aca="false">IF(ROW(M36)&lt;=QUOTIENT(COUNTA($AJ$1:$AJ$50)-COUNTBLANK($AJ$1:$AJ$50),2)+MOD(COUNTA($AJ$1:$AJ$50)-COUNTBLANK($AJ$1:$AJ$50),2)+3,IF(ROW(M36)&lt;&gt;4,M35+2,1),"")</f>
        <v/>
      </c>
      <c r="N36" s="41" t="str">
        <f aca="false">_xlfn.IFNA(INDEX($AJ$1:$AJ$50,MATCH(M36,$AM$1:$AM$50,0),1),"")</f>
        <v/>
      </c>
      <c r="O36" s="41" t="str">
        <f aca="false">_xlfn.IFNA(INDEX($AK$1:$AK$50,MATCH(M36,$AM$1:$AM$50,0),1),"")</f>
        <v/>
      </c>
      <c r="P36" s="41" t="str">
        <f aca="false">_xlfn.IFNA(INDEX(Équipe!$B$3:$B$52,MATCH(N36,Équipe!$A$3:$A$52,0),1),"")</f>
        <v/>
      </c>
      <c r="Q36" s="41" t="str">
        <f aca="false">_xlfn.IFNA(INDEX(Équipe!$B$3:$B$52,MATCH(O36,Équipe!$A$3:$A$52,0),1),"")</f>
        <v/>
      </c>
      <c r="R36" s="41" t="str">
        <f aca="false">_xlfn.IFNA(INDEX($AJ$1:$AJ$50,MATCH(V36,$AM$1:$AM$50,0),1),"")</f>
        <v/>
      </c>
      <c r="S36" s="41" t="str">
        <f aca="false">_xlfn.IFNA(INDEX($AK$1:$AK$50,MATCH(V36,$AM$1:$AM$50,0),1),"")</f>
        <v/>
      </c>
      <c r="T36" s="41" t="str">
        <f aca="false">_xlfn.IFNA(INDEX(Équipe!$B$3:$B$52,MATCH(R36,Équipe!$A$3:$A$52,0),1),"")</f>
        <v/>
      </c>
      <c r="U36" s="41" t="str">
        <f aca="false">_xlfn.IFNA(INDEX(Équipe!$B$3:$B$52,MATCH(S36,Équipe!$A$3:$A$52,0),1),"")</f>
        <v/>
      </c>
      <c r="V36" s="33" t="str">
        <f aca="false">IF(ROW(V36)&lt;=QUOTIENT(COUNTA($AJ$1:$AJ$50)-COUNTBLANK($AJ$1:$AJ$50),2)+MOD(COUNTA($AJ$1:$AJ$50)-COUNTBLANK($AJ$1:$AJ$50),2)+3,M36+1,"")</f>
        <v/>
      </c>
      <c r="X36" s="1"/>
      <c r="Y36" s="40"/>
      <c r="Z36" s="40"/>
      <c r="AA36" s="40"/>
      <c r="AB36" s="40"/>
      <c r="AC36" s="1"/>
      <c r="AD36" s="26"/>
      <c r="AE36" s="26" t="str">
        <f aca="false">IF(Équipe!B38&lt;&gt;0,Équipe!A38,"")</f>
        <v/>
      </c>
      <c r="AF36" s="26" t="str">
        <f aca="true">IF(Équipe!B38&lt;&gt;0,RAND(),"")</f>
        <v/>
      </c>
      <c r="AG36" s="26" t="str">
        <f aca="true">IF(Équipe!B38&lt;&gt;0,RANK(AF36,$AF$1:INDIRECT("$AF$"&amp;0+COUNTA(AE$1:AE$50)+1-COUNTBLANK(AE$1:AE$50))),"")</f>
        <v/>
      </c>
      <c r="AH36" s="26"/>
      <c r="AI36" s="26"/>
      <c r="AJ36" s="26" t="str">
        <f aca="false">IF(AND(Y38&lt;&gt;0,Y38&lt;&gt;""),Y38,"")</f>
        <v/>
      </c>
      <c r="AK36" s="26" t="str">
        <f aca="false">IF(AND(AA38&lt;&gt;0,AA38&lt;&gt;""),AA38,"")</f>
        <v/>
      </c>
      <c r="AL36" s="26" t="str">
        <f aca="true">IF(AND(AJ36&lt;&gt;"-",AJ36&lt;&gt;""),RAND(),"")</f>
        <v/>
      </c>
      <c r="AM36" s="26" t="str">
        <f aca="true">IF(AND(AJ36&lt;&gt;0,AJ36&lt;&gt;""),RANK(AL36,$AL$1:INDIRECT("$AL$"&amp;0+COUNTA(AJ$1:AJ$50)+1-COUNTBLANK(AJ$1:AJ$50))),"")</f>
        <v/>
      </c>
      <c r="AN36" s="26"/>
    </row>
    <row r="37" customFormat="false" ht="31.8" hidden="false" customHeight="true" outlineLevel="0" collapsed="false">
      <c r="D37" s="24"/>
      <c r="E37" s="24"/>
      <c r="F37" s="24"/>
      <c r="G37" s="24"/>
      <c r="H37" s="24"/>
      <c r="I37" s="24"/>
      <c r="J37" s="24"/>
      <c r="K37" s="24"/>
      <c r="M37" s="33" t="str">
        <f aca="false">IF(ROW(M37)&lt;=QUOTIENT(COUNTA($AJ$1:$AJ$50)-COUNTBLANK($AJ$1:$AJ$50),2)+MOD(COUNTA($AJ$1:$AJ$50)-COUNTBLANK($AJ$1:$AJ$50),2)+3,IF(ROW(M37)&lt;&gt;4,M36+2,1),"")</f>
        <v/>
      </c>
      <c r="N37" s="41" t="str">
        <f aca="false">_xlfn.IFNA(INDEX($AJ$1:$AJ$50,MATCH(M37,$AM$1:$AM$50,0),1),"")</f>
        <v/>
      </c>
      <c r="O37" s="41" t="str">
        <f aca="false">_xlfn.IFNA(INDEX($AK$1:$AK$50,MATCH(M37,$AM$1:$AM$50,0),1),"")</f>
        <v/>
      </c>
      <c r="P37" s="41" t="str">
        <f aca="false">_xlfn.IFNA(INDEX(Équipe!$B$3:$B$52,MATCH(N37,Équipe!$A$3:$A$52,0),1),"")</f>
        <v/>
      </c>
      <c r="Q37" s="41" t="str">
        <f aca="false">_xlfn.IFNA(INDEX(Équipe!$B$3:$B$52,MATCH(O37,Équipe!$A$3:$A$52,0),1),"")</f>
        <v/>
      </c>
      <c r="R37" s="41" t="str">
        <f aca="false">_xlfn.IFNA(INDEX($AJ$1:$AJ$50,MATCH(V37,$AM$1:$AM$50,0),1),"")</f>
        <v/>
      </c>
      <c r="S37" s="41" t="str">
        <f aca="false">_xlfn.IFNA(INDEX($AK$1:$AK$50,MATCH(V37,$AM$1:$AM$50,0),1),"")</f>
        <v/>
      </c>
      <c r="T37" s="41" t="str">
        <f aca="false">_xlfn.IFNA(INDEX(Équipe!$B$3:$B$52,MATCH(R37,Équipe!$A$3:$A$52,0),1),"")</f>
        <v/>
      </c>
      <c r="U37" s="41" t="str">
        <f aca="false">_xlfn.IFNA(INDEX(Équipe!$B$3:$B$52,MATCH(S37,Équipe!$A$3:$A$52,0),1),"")</f>
        <v/>
      </c>
      <c r="V37" s="33" t="str">
        <f aca="false">IF(ROW(V37)&lt;=QUOTIENT(COUNTA($AJ$1:$AJ$50)-COUNTBLANK($AJ$1:$AJ$50),2)+MOD(COUNTA($AJ$1:$AJ$50)-COUNTBLANK($AJ$1:$AJ$50),2)+3,M37+1,"")</f>
        <v/>
      </c>
      <c r="X37" s="1"/>
      <c r="Y37" s="40"/>
      <c r="Z37" s="40"/>
      <c r="AA37" s="40"/>
      <c r="AB37" s="40"/>
      <c r="AC37" s="1"/>
      <c r="AD37" s="26"/>
      <c r="AE37" s="26" t="str">
        <f aca="false">IF(Équipe!B39&lt;&gt;0,Équipe!A39,"")</f>
        <v/>
      </c>
      <c r="AF37" s="26" t="str">
        <f aca="true">IF(Équipe!B39&lt;&gt;0,RAND(),"")</f>
        <v/>
      </c>
      <c r="AG37" s="26" t="str">
        <f aca="true">IF(Équipe!B39&lt;&gt;0,RANK(AF37,$AF$1:INDIRECT("$AF$"&amp;0+COUNTA(AE$1:AE$50)+1-COUNTBLANK(AE$1:AE$50))),"")</f>
        <v/>
      </c>
      <c r="AH37" s="26"/>
      <c r="AI37" s="26"/>
      <c r="AJ37" s="26" t="str">
        <f aca="false">IF(AND(Y39&lt;&gt;0,Y39&lt;&gt;""),Y39,"")</f>
        <v/>
      </c>
      <c r="AK37" s="26" t="str">
        <f aca="false">IF(AND(AA39&lt;&gt;0,AA39&lt;&gt;""),AA39,"")</f>
        <v/>
      </c>
      <c r="AL37" s="26" t="str">
        <f aca="true">IF(AND(AJ37&lt;&gt;"-",AJ37&lt;&gt;""),RAND(),"")</f>
        <v/>
      </c>
      <c r="AM37" s="26" t="str">
        <f aca="true">IF(AND(AJ37&lt;&gt;0,AJ37&lt;&gt;""),RANK(AL37,$AL$1:INDIRECT("$AL$"&amp;0+COUNTA(AJ$1:AJ$50)+1-COUNTBLANK(AJ$1:AJ$50))),"")</f>
        <v/>
      </c>
      <c r="AN37" s="26"/>
    </row>
    <row r="38" customFormat="false" ht="31.8" hidden="false" customHeight="true" outlineLevel="0" collapsed="false">
      <c r="D38" s="24"/>
      <c r="E38" s="24"/>
      <c r="F38" s="24"/>
      <c r="G38" s="24"/>
      <c r="H38" s="24"/>
      <c r="I38" s="24"/>
      <c r="J38" s="24"/>
      <c r="K38" s="24"/>
      <c r="M38" s="33" t="str">
        <f aca="false">IF(ROW(M38)&lt;=QUOTIENT(COUNTA($AJ$1:$AJ$50)-COUNTBLANK($AJ$1:$AJ$50),2)+MOD(COUNTA($AJ$1:$AJ$50)-COUNTBLANK($AJ$1:$AJ$50),2)+3,IF(ROW(M38)&lt;&gt;4,M37+2,1),"")</f>
        <v/>
      </c>
      <c r="N38" s="41" t="str">
        <f aca="false">_xlfn.IFNA(INDEX($AJ$1:$AJ$50,MATCH(M38,$AM$1:$AM$50,0),1),"")</f>
        <v/>
      </c>
      <c r="O38" s="41" t="str">
        <f aca="false">_xlfn.IFNA(INDEX($AK$1:$AK$50,MATCH(M38,$AM$1:$AM$50,0),1),"")</f>
        <v/>
      </c>
      <c r="P38" s="41" t="str">
        <f aca="false">_xlfn.IFNA(INDEX(Équipe!$B$3:$B$52,MATCH(N38,Équipe!$A$3:$A$52,0),1),"")</f>
        <v/>
      </c>
      <c r="Q38" s="41" t="str">
        <f aca="false">_xlfn.IFNA(INDEX(Équipe!$B$3:$B$52,MATCH(O38,Équipe!$A$3:$A$52,0),1),"")</f>
        <v/>
      </c>
      <c r="R38" s="41" t="str">
        <f aca="false">_xlfn.IFNA(INDEX($AJ$1:$AJ$50,MATCH(V38,$AM$1:$AM$50,0),1),"")</f>
        <v/>
      </c>
      <c r="S38" s="41" t="str">
        <f aca="false">_xlfn.IFNA(INDEX($AK$1:$AK$50,MATCH(V38,$AM$1:$AM$50,0),1),"")</f>
        <v/>
      </c>
      <c r="T38" s="41" t="str">
        <f aca="false">_xlfn.IFNA(INDEX(Équipe!$B$3:$B$52,MATCH(R38,Équipe!$A$3:$A$52,0),1),"")</f>
        <v/>
      </c>
      <c r="U38" s="41" t="str">
        <f aca="false">_xlfn.IFNA(INDEX(Équipe!$B$3:$B$52,MATCH(S38,Équipe!$A$3:$A$52,0),1),"")</f>
        <v/>
      </c>
      <c r="V38" s="33" t="str">
        <f aca="false">IF(ROW(V38)&lt;=QUOTIENT(COUNTA($AJ$1:$AJ$50)-COUNTBLANK($AJ$1:$AJ$50),2)+MOD(COUNTA($AJ$1:$AJ$50)-COUNTBLANK($AJ$1:$AJ$50),2)+3,M38+1,"")</f>
        <v/>
      </c>
      <c r="X38" s="1"/>
      <c r="Y38" s="40"/>
      <c r="Z38" s="40"/>
      <c r="AA38" s="40"/>
      <c r="AB38" s="40"/>
      <c r="AC38" s="1"/>
      <c r="AD38" s="26"/>
      <c r="AE38" s="26" t="str">
        <f aca="false">IF(Équipe!B40&lt;&gt;0,Équipe!A40,"")</f>
        <v/>
      </c>
      <c r="AF38" s="26" t="str">
        <f aca="true">IF(Équipe!B40&lt;&gt;0,RAND(),"")</f>
        <v/>
      </c>
      <c r="AG38" s="26" t="str">
        <f aca="true">IF(Équipe!B40&lt;&gt;0,RANK(AF38,$AF$1:INDIRECT("$AF$"&amp;0+COUNTA(AE$1:AE$50)+1-COUNTBLANK(AE$1:AE$50))),"")</f>
        <v/>
      </c>
      <c r="AH38" s="26"/>
      <c r="AI38" s="26"/>
      <c r="AJ38" s="26" t="str">
        <f aca="false">IF(AND(Y40&lt;&gt;0,Y40&lt;&gt;""),Y40,"")</f>
        <v/>
      </c>
      <c r="AK38" s="26" t="str">
        <f aca="false">IF(AND(AA40&lt;&gt;0,AA40&lt;&gt;""),AA40,"")</f>
        <v/>
      </c>
      <c r="AL38" s="26" t="str">
        <f aca="true">IF(AND(AJ38&lt;&gt;"-",AJ38&lt;&gt;""),RAND(),"")</f>
        <v/>
      </c>
      <c r="AM38" s="26" t="str">
        <f aca="true">IF(AND(AJ38&lt;&gt;0,AJ38&lt;&gt;""),RANK(AL38,$AL$1:INDIRECT("$AL$"&amp;0+COUNTA(AJ$1:AJ$50)+1-COUNTBLANK(AJ$1:AJ$50))),"")</f>
        <v/>
      </c>
      <c r="AN38" s="26"/>
    </row>
    <row r="39" customFormat="false" ht="31.8" hidden="false" customHeight="true" outlineLevel="0" collapsed="false">
      <c r="D39" s="24"/>
      <c r="E39" s="24"/>
      <c r="F39" s="24"/>
      <c r="G39" s="24"/>
      <c r="H39" s="24"/>
      <c r="I39" s="24"/>
      <c r="J39" s="24"/>
      <c r="K39" s="24"/>
      <c r="M39" s="33" t="str">
        <f aca="false">IF(ROW(M39)&lt;=QUOTIENT(COUNTA($AJ$1:$AJ$50)-COUNTBLANK($AJ$1:$AJ$50),2)+MOD(COUNTA($AJ$1:$AJ$50)-COUNTBLANK($AJ$1:$AJ$50),2)+3,IF(ROW(M39)&lt;&gt;4,M38+2,1),"")</f>
        <v/>
      </c>
      <c r="N39" s="41" t="str">
        <f aca="false">_xlfn.IFNA(INDEX($AJ$1:$AJ$50,MATCH(M39,$AM$1:$AM$50,0),1),"")</f>
        <v/>
      </c>
      <c r="O39" s="41" t="str">
        <f aca="false">_xlfn.IFNA(INDEX($AK$1:$AK$50,MATCH(M39,$AM$1:$AM$50,0),1),"")</f>
        <v/>
      </c>
      <c r="P39" s="41" t="str">
        <f aca="false">_xlfn.IFNA(INDEX(Équipe!$B$3:$B$52,MATCH(N39,Équipe!$A$3:$A$52,0),1),"")</f>
        <v/>
      </c>
      <c r="Q39" s="41" t="str">
        <f aca="false">_xlfn.IFNA(INDEX(Équipe!$B$3:$B$52,MATCH(O39,Équipe!$A$3:$A$52,0),1),"")</f>
        <v/>
      </c>
      <c r="R39" s="41" t="str">
        <f aca="false">_xlfn.IFNA(INDEX($AJ$1:$AJ$50,MATCH(V39,$AM$1:$AM$50,0),1),"")</f>
        <v/>
      </c>
      <c r="S39" s="41" t="str">
        <f aca="false">_xlfn.IFNA(INDEX($AK$1:$AK$50,MATCH(V39,$AM$1:$AM$50,0),1),"")</f>
        <v/>
      </c>
      <c r="T39" s="41" t="str">
        <f aca="false">_xlfn.IFNA(INDEX(Équipe!$B$3:$B$52,MATCH(R39,Équipe!$A$3:$A$52,0),1),"")</f>
        <v/>
      </c>
      <c r="U39" s="41" t="str">
        <f aca="false">_xlfn.IFNA(INDEX(Équipe!$B$3:$B$52,MATCH(S39,Équipe!$A$3:$A$52,0),1),"")</f>
        <v/>
      </c>
      <c r="V39" s="33" t="str">
        <f aca="false">IF(ROW(V39)&lt;=QUOTIENT(COUNTA($AJ$1:$AJ$50)-COUNTBLANK($AJ$1:$AJ$50),2)+MOD(COUNTA($AJ$1:$AJ$50)-COUNTBLANK($AJ$1:$AJ$50),2)+3,M39+1,"")</f>
        <v/>
      </c>
      <c r="X39" s="1"/>
      <c r="Y39" s="40"/>
      <c r="Z39" s="40"/>
      <c r="AA39" s="40"/>
      <c r="AB39" s="40"/>
      <c r="AC39" s="1"/>
      <c r="AD39" s="26"/>
      <c r="AE39" s="26" t="str">
        <f aca="false">IF(Équipe!B41&lt;&gt;0,Équipe!A41,"")</f>
        <v/>
      </c>
      <c r="AF39" s="26" t="str">
        <f aca="true">IF(Équipe!B41&lt;&gt;0,RAND(),"")</f>
        <v/>
      </c>
      <c r="AG39" s="26" t="str">
        <f aca="true">IF(Équipe!B41&lt;&gt;0,RANK(AF39,$AF$1:INDIRECT("$AF$"&amp;0+COUNTA(AE$1:AE$50)+1-COUNTBLANK(AE$1:AE$50))),"")</f>
        <v/>
      </c>
      <c r="AH39" s="26"/>
      <c r="AI39" s="26"/>
      <c r="AJ39" s="26" t="str">
        <f aca="false">IF(AND(Y41&lt;&gt;0,Y41&lt;&gt;""),Y41,"")</f>
        <v/>
      </c>
      <c r="AK39" s="26" t="str">
        <f aca="false">IF(AND(AA41&lt;&gt;0,AA41&lt;&gt;""),AA41,"")</f>
        <v/>
      </c>
      <c r="AL39" s="26" t="str">
        <f aca="true">IF(AND(AJ39&lt;&gt;"-",AJ39&lt;&gt;""),RAND(),"")</f>
        <v/>
      </c>
      <c r="AM39" s="26" t="str">
        <f aca="true">IF(AND(AJ39&lt;&gt;0,AJ39&lt;&gt;""),RANK(AL39,$AL$1:INDIRECT("$AL$"&amp;0+COUNTA(AJ$1:AJ$50)+1-COUNTBLANK(AJ$1:AJ$50))),"")</f>
        <v/>
      </c>
      <c r="AN39" s="26"/>
    </row>
    <row r="40" customFormat="false" ht="31.8" hidden="false" customHeight="true" outlineLevel="0" collapsed="false">
      <c r="D40" s="24"/>
      <c r="E40" s="24"/>
      <c r="F40" s="24"/>
      <c r="G40" s="24"/>
      <c r="H40" s="24"/>
      <c r="I40" s="24"/>
      <c r="J40" s="24"/>
      <c r="K40" s="24"/>
      <c r="M40" s="33" t="str">
        <f aca="false">IF(ROW(M40)&lt;=QUOTIENT(COUNTA($AJ$1:$AJ$50)-COUNTBLANK($AJ$1:$AJ$50),2)+MOD(COUNTA($AJ$1:$AJ$50)-COUNTBLANK($AJ$1:$AJ$50),2)+3,IF(ROW(M40)&lt;&gt;4,M39+2,1),"")</f>
        <v/>
      </c>
      <c r="N40" s="41" t="str">
        <f aca="false">_xlfn.IFNA(INDEX($AJ$1:$AJ$50,MATCH(M40,$AM$1:$AM$50,0),1),"")</f>
        <v/>
      </c>
      <c r="O40" s="41" t="str">
        <f aca="false">_xlfn.IFNA(INDEX($AK$1:$AK$50,MATCH(M40,$AM$1:$AM$50,0),1),"")</f>
        <v/>
      </c>
      <c r="P40" s="41" t="str">
        <f aca="false">_xlfn.IFNA(INDEX(Équipe!$B$3:$B$52,MATCH(N40,Équipe!$A$3:$A$52,0),1),"")</f>
        <v/>
      </c>
      <c r="Q40" s="41" t="str">
        <f aca="false">_xlfn.IFNA(INDEX(Équipe!$B$3:$B$52,MATCH(O40,Équipe!$A$3:$A$52,0),1),"")</f>
        <v/>
      </c>
      <c r="R40" s="41" t="str">
        <f aca="false">_xlfn.IFNA(INDEX($AJ$1:$AJ$50,MATCH(V40,$AM$1:$AM$50,0),1),"")</f>
        <v/>
      </c>
      <c r="S40" s="41" t="str">
        <f aca="false">_xlfn.IFNA(INDEX($AK$1:$AK$50,MATCH(V40,$AM$1:$AM$50,0),1),"")</f>
        <v/>
      </c>
      <c r="T40" s="41" t="str">
        <f aca="false">_xlfn.IFNA(INDEX(Équipe!$B$3:$B$52,MATCH(R40,Équipe!$A$3:$A$52,0),1),"")</f>
        <v/>
      </c>
      <c r="U40" s="41" t="str">
        <f aca="false">_xlfn.IFNA(INDEX(Équipe!$B$3:$B$52,MATCH(S40,Équipe!$A$3:$A$52,0),1),"")</f>
        <v/>
      </c>
      <c r="V40" s="33" t="str">
        <f aca="false">IF(ROW(V40)&lt;=QUOTIENT(COUNTA($AJ$1:$AJ$50)-COUNTBLANK($AJ$1:$AJ$50),2)+MOD(COUNTA($AJ$1:$AJ$50)-COUNTBLANK($AJ$1:$AJ$50),2)+3,M40+1,"")</f>
        <v/>
      </c>
      <c r="X40" s="1"/>
      <c r="Y40" s="40"/>
      <c r="Z40" s="40"/>
      <c r="AA40" s="40"/>
      <c r="AB40" s="40"/>
      <c r="AC40" s="1"/>
      <c r="AD40" s="26"/>
      <c r="AE40" s="26" t="str">
        <f aca="false">IF(Équipe!B42&lt;&gt;0,Équipe!A42,"")</f>
        <v/>
      </c>
      <c r="AF40" s="26" t="str">
        <f aca="true">IF(Équipe!B42&lt;&gt;0,RAND(),"")</f>
        <v/>
      </c>
      <c r="AG40" s="26" t="str">
        <f aca="true">IF(Équipe!B42&lt;&gt;0,RANK(AF40,$AF$1:INDIRECT("$AF$"&amp;0+COUNTA(AE$1:AE$50)+1-COUNTBLANK(AE$1:AE$50))),"")</f>
        <v/>
      </c>
      <c r="AH40" s="26"/>
      <c r="AI40" s="26"/>
      <c r="AJ40" s="26" t="str">
        <f aca="false">IF(AND(Y42&lt;&gt;0,Y42&lt;&gt;""),Y42,"")</f>
        <v/>
      </c>
      <c r="AK40" s="26" t="str">
        <f aca="false">IF(AND(AA42&lt;&gt;0,AA42&lt;&gt;""),AA42,"")</f>
        <v/>
      </c>
      <c r="AL40" s="26" t="str">
        <f aca="true">IF(AND(AJ40&lt;&gt;"-",AJ40&lt;&gt;""),RAND(),"")</f>
        <v/>
      </c>
      <c r="AM40" s="26" t="str">
        <f aca="true">IF(AND(AJ40&lt;&gt;0,AJ40&lt;&gt;""),RANK(AL40,$AL$1:INDIRECT("$AL$"&amp;0+COUNTA(AJ$1:AJ$50)+1-COUNTBLANK(AJ$1:AJ$50))),"")</f>
        <v/>
      </c>
      <c r="AN40" s="26"/>
    </row>
    <row r="41" customFormat="false" ht="31.8" hidden="false" customHeight="true" outlineLevel="0" collapsed="false">
      <c r="D41" s="24"/>
      <c r="E41" s="24"/>
      <c r="F41" s="24"/>
      <c r="G41" s="24"/>
      <c r="H41" s="24"/>
      <c r="I41" s="24"/>
      <c r="J41" s="24"/>
      <c r="K41" s="24"/>
      <c r="M41" s="33" t="str">
        <f aca="false">IF(ROW(M41)&lt;=QUOTIENT(COUNTA($AJ$1:$AJ$50)-COUNTBLANK($AJ$1:$AJ$50),2)+MOD(COUNTA($AJ$1:$AJ$50)-COUNTBLANK($AJ$1:$AJ$50),2)+3,IF(ROW(M41)&lt;&gt;4,M40+2,1),"")</f>
        <v/>
      </c>
      <c r="N41" s="41" t="str">
        <f aca="false">_xlfn.IFNA(INDEX($AJ$1:$AJ$50,MATCH(M41,$AM$1:$AM$50,0),1),"")</f>
        <v/>
      </c>
      <c r="O41" s="41" t="str">
        <f aca="false">_xlfn.IFNA(INDEX($AK$1:$AK$50,MATCH(M41,$AM$1:$AM$50,0),1),"")</f>
        <v/>
      </c>
      <c r="P41" s="41" t="str">
        <f aca="false">_xlfn.IFNA(INDEX(Équipe!$B$3:$B$52,MATCH(N41,Équipe!$A$3:$A$52,0),1),"")</f>
        <v/>
      </c>
      <c r="Q41" s="41" t="str">
        <f aca="false">_xlfn.IFNA(INDEX(Équipe!$B$3:$B$52,MATCH(O41,Équipe!$A$3:$A$52,0),1),"")</f>
        <v/>
      </c>
      <c r="R41" s="41" t="str">
        <f aca="false">_xlfn.IFNA(INDEX($AJ$1:$AJ$50,MATCH(V41,$AM$1:$AM$50,0),1),"")</f>
        <v/>
      </c>
      <c r="S41" s="41" t="str">
        <f aca="false">_xlfn.IFNA(INDEX($AK$1:$AK$50,MATCH(V41,$AM$1:$AM$50,0),1),"")</f>
        <v/>
      </c>
      <c r="T41" s="41" t="str">
        <f aca="false">_xlfn.IFNA(INDEX(Équipe!$B$3:$B$52,MATCH(R41,Équipe!$A$3:$A$52,0),1),"")</f>
        <v/>
      </c>
      <c r="U41" s="41" t="str">
        <f aca="false">_xlfn.IFNA(INDEX(Équipe!$B$3:$B$52,MATCH(S41,Équipe!$A$3:$A$52,0),1),"")</f>
        <v/>
      </c>
      <c r="V41" s="33" t="str">
        <f aca="false">IF(ROW(V41)&lt;=QUOTIENT(COUNTA($AJ$1:$AJ$50)-COUNTBLANK($AJ$1:$AJ$50),2)+MOD(COUNTA($AJ$1:$AJ$50)-COUNTBLANK($AJ$1:$AJ$50),2)+3,M41+1,"")</f>
        <v/>
      </c>
      <c r="X41" s="1"/>
      <c r="Y41" s="40"/>
      <c r="Z41" s="40"/>
      <c r="AA41" s="40"/>
      <c r="AB41" s="40"/>
      <c r="AC41" s="1"/>
      <c r="AD41" s="26"/>
      <c r="AE41" s="26" t="str">
        <f aca="false">IF(Équipe!B43&lt;&gt;0,Équipe!A43,"")</f>
        <v/>
      </c>
      <c r="AF41" s="26" t="str">
        <f aca="true">IF(Équipe!B43&lt;&gt;0,RAND(),"")</f>
        <v/>
      </c>
      <c r="AG41" s="26" t="str">
        <f aca="true">IF(Équipe!B43&lt;&gt;0,RANK(AF41,$AF$1:INDIRECT("$AF$"&amp;0+COUNTA(AE$1:AE$50)+1-COUNTBLANK(AE$1:AE$50))),"")</f>
        <v/>
      </c>
      <c r="AH41" s="26"/>
      <c r="AI41" s="26"/>
      <c r="AJ41" s="26" t="str">
        <f aca="false">IF(AND(Y43&lt;&gt;0,Y43&lt;&gt;""),Y43,"")</f>
        <v/>
      </c>
      <c r="AK41" s="26" t="str">
        <f aca="false">IF(AND(AA43&lt;&gt;0,AA43&lt;&gt;""),AA43,"")</f>
        <v/>
      </c>
      <c r="AL41" s="26" t="str">
        <f aca="true">IF(AND(AJ41&lt;&gt;"-",AJ41&lt;&gt;""),RAND(),"")</f>
        <v/>
      </c>
      <c r="AM41" s="26" t="str">
        <f aca="true">IF(AND(AJ41&lt;&gt;0,AJ41&lt;&gt;""),RANK(AL41,$AL$1:INDIRECT("$AL$"&amp;0+COUNTA(AJ$1:AJ$50)+1-COUNTBLANK(AJ$1:AJ$50))),"")</f>
        <v/>
      </c>
      <c r="AN41" s="26"/>
    </row>
    <row r="42" customFormat="false" ht="31.8" hidden="false" customHeight="true" outlineLevel="0" collapsed="false">
      <c r="D42" s="24"/>
      <c r="E42" s="24"/>
      <c r="F42" s="24"/>
      <c r="G42" s="24"/>
      <c r="H42" s="24"/>
      <c r="I42" s="24"/>
      <c r="J42" s="24"/>
      <c r="K42" s="24"/>
      <c r="M42" s="33" t="str">
        <f aca="false">IF(ROW(M42)&lt;=QUOTIENT(COUNTA($AJ$1:$AJ$50)-COUNTBLANK($AJ$1:$AJ$50),2)+MOD(COUNTA($AJ$1:$AJ$50)-COUNTBLANK($AJ$1:$AJ$50),2)+3,IF(ROW(M42)&lt;&gt;4,M41+2,1),"")</f>
        <v/>
      </c>
      <c r="N42" s="41" t="str">
        <f aca="false">_xlfn.IFNA(INDEX($AJ$1:$AJ$50,MATCH(M42,$AM$1:$AM$50,0),1),"")</f>
        <v/>
      </c>
      <c r="O42" s="41" t="str">
        <f aca="false">_xlfn.IFNA(INDEX($AK$1:$AK$50,MATCH(M42,$AM$1:$AM$50,0),1),"")</f>
        <v/>
      </c>
      <c r="P42" s="41" t="str">
        <f aca="false">_xlfn.IFNA(INDEX(Équipe!$B$3:$B$52,MATCH(N42,Équipe!$A$3:$A$52,0),1),"")</f>
        <v/>
      </c>
      <c r="Q42" s="41" t="str">
        <f aca="false">_xlfn.IFNA(INDEX(Équipe!$B$3:$B$52,MATCH(O42,Équipe!$A$3:$A$52,0),1),"")</f>
        <v/>
      </c>
      <c r="R42" s="41" t="str">
        <f aca="false">_xlfn.IFNA(INDEX($AJ$1:$AJ$50,MATCH(V42,$AM$1:$AM$50,0),1),"")</f>
        <v/>
      </c>
      <c r="S42" s="41" t="str">
        <f aca="false">_xlfn.IFNA(INDEX($AK$1:$AK$50,MATCH(V42,$AM$1:$AM$50,0),1),"")</f>
        <v/>
      </c>
      <c r="T42" s="41" t="str">
        <f aca="false">_xlfn.IFNA(INDEX(Équipe!$B$3:$B$52,MATCH(R42,Équipe!$A$3:$A$52,0),1),"")</f>
        <v/>
      </c>
      <c r="U42" s="41" t="str">
        <f aca="false">_xlfn.IFNA(INDEX(Équipe!$B$3:$B$52,MATCH(S42,Équipe!$A$3:$A$52,0),1),"")</f>
        <v/>
      </c>
      <c r="V42" s="33" t="str">
        <f aca="false">IF(ROW(V42)&lt;=QUOTIENT(COUNTA($AJ$1:$AJ$50)-COUNTBLANK($AJ$1:$AJ$50),2)+MOD(COUNTA($AJ$1:$AJ$50)-COUNTBLANK($AJ$1:$AJ$50),2)+3,M42+1,"")</f>
        <v/>
      </c>
      <c r="X42" s="1"/>
      <c r="Y42" s="40"/>
      <c r="Z42" s="40"/>
      <c r="AA42" s="40"/>
      <c r="AB42" s="40"/>
      <c r="AC42" s="1"/>
      <c r="AD42" s="26"/>
      <c r="AE42" s="26" t="str">
        <f aca="false">IF(Équipe!B44&lt;&gt;0,Équipe!A44,"")</f>
        <v/>
      </c>
      <c r="AF42" s="26" t="str">
        <f aca="true">IF(Équipe!B44&lt;&gt;0,RAND(),"")</f>
        <v/>
      </c>
      <c r="AG42" s="26" t="str">
        <f aca="true">IF(Équipe!B44&lt;&gt;0,RANK(AF42,$AF$1:INDIRECT("$AF$"&amp;0+COUNTA(AE$1:AE$50)+1-COUNTBLANK(AE$1:AE$50))),"")</f>
        <v/>
      </c>
      <c r="AH42" s="26"/>
      <c r="AI42" s="26"/>
      <c r="AJ42" s="26" t="str">
        <f aca="false">IF(AND(Y44&lt;&gt;0,Y44&lt;&gt;""),Y44,"")</f>
        <v/>
      </c>
      <c r="AK42" s="26" t="str">
        <f aca="false">IF(AND(AA44&lt;&gt;0,AA44&lt;&gt;""),AA44,"")</f>
        <v/>
      </c>
      <c r="AL42" s="26" t="str">
        <f aca="true">IF(AND(AJ42&lt;&gt;"-",AJ42&lt;&gt;""),RAND(),"")</f>
        <v/>
      </c>
      <c r="AM42" s="26" t="str">
        <f aca="true">IF(AND(AJ42&lt;&gt;0,AJ42&lt;&gt;""),RANK(AL42,$AL$1:INDIRECT("$AL$"&amp;0+COUNTA(AJ$1:AJ$50)+1-COUNTBLANK(AJ$1:AJ$50))),"")</f>
        <v/>
      </c>
      <c r="AN42" s="26"/>
    </row>
    <row r="43" customFormat="false" ht="31.8" hidden="false" customHeight="true" outlineLevel="0" collapsed="false">
      <c r="D43" s="24"/>
      <c r="E43" s="24"/>
      <c r="F43" s="24"/>
      <c r="G43" s="24"/>
      <c r="H43" s="24"/>
      <c r="I43" s="24"/>
      <c r="J43" s="24"/>
      <c r="K43" s="24"/>
      <c r="M43" s="33" t="str">
        <f aca="false">IF(ROW(M43)&lt;=QUOTIENT(COUNTA($AJ$1:$AJ$50)-COUNTBLANK($AJ$1:$AJ$50),2)+MOD(COUNTA($AJ$1:$AJ$50)-COUNTBLANK($AJ$1:$AJ$50),2)+3,IF(ROW(M43)&lt;&gt;4,M42+2,1),"")</f>
        <v/>
      </c>
      <c r="N43" s="41" t="str">
        <f aca="false">_xlfn.IFNA(INDEX($AJ$1:$AJ$50,MATCH(M43,$AM$1:$AM$50,0),1),"")</f>
        <v/>
      </c>
      <c r="O43" s="41" t="str">
        <f aca="false">_xlfn.IFNA(INDEX($AK$1:$AK$50,MATCH(M43,$AM$1:$AM$50,0),1),"")</f>
        <v/>
      </c>
      <c r="P43" s="41" t="str">
        <f aca="false">_xlfn.IFNA(INDEX(Équipe!$B$3:$B$52,MATCH(N43,Équipe!$A$3:$A$52,0),1),"")</f>
        <v/>
      </c>
      <c r="Q43" s="41" t="str">
        <f aca="false">_xlfn.IFNA(INDEX(Équipe!$B$3:$B$52,MATCH(O43,Équipe!$A$3:$A$52,0),1),"")</f>
        <v/>
      </c>
      <c r="R43" s="41" t="str">
        <f aca="false">_xlfn.IFNA(INDEX($AJ$1:$AJ$50,MATCH(V43,$AM$1:$AM$50,0),1),"")</f>
        <v/>
      </c>
      <c r="S43" s="41" t="str">
        <f aca="false">_xlfn.IFNA(INDEX($AK$1:$AK$50,MATCH(V43,$AM$1:$AM$50,0),1),"")</f>
        <v/>
      </c>
      <c r="T43" s="41" t="str">
        <f aca="false">_xlfn.IFNA(INDEX(Équipe!$B$3:$B$52,MATCH(R43,Équipe!$A$3:$A$52,0),1),"")</f>
        <v/>
      </c>
      <c r="U43" s="41" t="str">
        <f aca="false">_xlfn.IFNA(INDEX(Équipe!$B$3:$B$52,MATCH(S43,Équipe!$A$3:$A$52,0),1),"")</f>
        <v/>
      </c>
      <c r="V43" s="33" t="str">
        <f aca="false">IF(ROW(V43)&lt;=QUOTIENT(COUNTA($AJ$1:$AJ$50)-COUNTBLANK($AJ$1:$AJ$50),2)+MOD(COUNTA($AJ$1:$AJ$50)-COUNTBLANK($AJ$1:$AJ$50),2)+3,M43+1,"")</f>
        <v/>
      </c>
      <c r="X43" s="1"/>
      <c r="Y43" s="40"/>
      <c r="Z43" s="40"/>
      <c r="AA43" s="40"/>
      <c r="AB43" s="40"/>
      <c r="AC43" s="1"/>
      <c r="AD43" s="26"/>
      <c r="AE43" s="26" t="str">
        <f aca="false">IF(Équipe!B45&lt;&gt;0,Équipe!A45,"")</f>
        <v/>
      </c>
      <c r="AF43" s="26" t="str">
        <f aca="true">IF(Équipe!B45&lt;&gt;0,RAND(),"")</f>
        <v/>
      </c>
      <c r="AG43" s="26" t="str">
        <f aca="true">IF(Équipe!B45&lt;&gt;0,RANK(AF43,$AF$1:INDIRECT("$AF$"&amp;0+COUNTA(AE$1:AE$50)+1-COUNTBLANK(AE$1:AE$50))),"")</f>
        <v/>
      </c>
      <c r="AH43" s="26"/>
      <c r="AI43" s="26"/>
      <c r="AJ43" s="26" t="str">
        <f aca="false">IF(AND(Y45&lt;&gt;0,Y45&lt;&gt;""),Y45,"")</f>
        <v/>
      </c>
      <c r="AK43" s="26" t="str">
        <f aca="false">IF(AND(AA45&lt;&gt;0,AA45&lt;&gt;""),AA45,"")</f>
        <v/>
      </c>
      <c r="AL43" s="26" t="str">
        <f aca="true">IF(AND(AJ43&lt;&gt;"-",AJ43&lt;&gt;""),RAND(),"")</f>
        <v/>
      </c>
      <c r="AM43" s="26" t="str">
        <f aca="true">IF(AND(AJ43&lt;&gt;0,AJ43&lt;&gt;""),RANK(AL43,$AL$1:INDIRECT("$AL$"&amp;0+COUNTA(AJ$1:AJ$50)+1-COUNTBLANK(AJ$1:AJ$50))),"")</f>
        <v/>
      </c>
      <c r="AN43" s="26"/>
    </row>
    <row r="44" customFormat="false" ht="31.8" hidden="false" customHeight="true" outlineLevel="0" collapsed="false">
      <c r="D44" s="24"/>
      <c r="E44" s="24"/>
      <c r="F44" s="24"/>
      <c r="G44" s="24"/>
      <c r="H44" s="24"/>
      <c r="I44" s="24"/>
      <c r="J44" s="24"/>
      <c r="K44" s="24"/>
      <c r="M44" s="33" t="str">
        <f aca="false">IF(ROW(M44)&lt;=QUOTIENT(COUNTA($AJ$1:$AJ$50)-COUNTBLANK($AJ$1:$AJ$50),2)+MOD(COUNTA($AJ$1:$AJ$50)-COUNTBLANK($AJ$1:$AJ$50),2)+3,IF(ROW(M44)&lt;&gt;4,M43+2,1),"")</f>
        <v/>
      </c>
      <c r="N44" s="41" t="str">
        <f aca="false">_xlfn.IFNA(INDEX($AJ$1:$AJ$50,MATCH(M44,$AM$1:$AM$50,0),1),"")</f>
        <v/>
      </c>
      <c r="O44" s="41" t="str">
        <f aca="false">_xlfn.IFNA(INDEX($AK$1:$AK$50,MATCH(M44,$AM$1:$AM$50,0),1),"")</f>
        <v/>
      </c>
      <c r="P44" s="41" t="str">
        <f aca="false">_xlfn.IFNA(INDEX(Équipe!$B$3:$B$52,MATCH(N44,Équipe!$A$3:$A$52,0),1),"")</f>
        <v/>
      </c>
      <c r="Q44" s="41" t="str">
        <f aca="false">_xlfn.IFNA(INDEX(Équipe!$B$3:$B$52,MATCH(O44,Équipe!$A$3:$A$52,0),1),"")</f>
        <v/>
      </c>
      <c r="R44" s="41" t="str">
        <f aca="false">_xlfn.IFNA(INDEX($AJ$1:$AJ$50,MATCH(V44,$AM$1:$AM$50,0),1),"")</f>
        <v/>
      </c>
      <c r="S44" s="41" t="str">
        <f aca="false">_xlfn.IFNA(INDEX($AK$1:$AK$50,MATCH(V44,$AM$1:$AM$50,0),1),"")</f>
        <v/>
      </c>
      <c r="T44" s="41" t="str">
        <f aca="false">_xlfn.IFNA(INDEX(Équipe!$B$3:$B$52,MATCH(R44,Équipe!$A$3:$A$52,0),1),"")</f>
        <v/>
      </c>
      <c r="U44" s="41" t="str">
        <f aca="false">_xlfn.IFNA(INDEX(Équipe!$B$3:$B$52,MATCH(S44,Équipe!$A$3:$A$52,0),1),"")</f>
        <v/>
      </c>
      <c r="V44" s="33" t="str">
        <f aca="false">IF(ROW(V44)&lt;=QUOTIENT(COUNTA($AJ$1:$AJ$50)-COUNTBLANK($AJ$1:$AJ$50),2)+MOD(COUNTA($AJ$1:$AJ$50)-COUNTBLANK($AJ$1:$AJ$50),2)+3,M44+1,"")</f>
        <v/>
      </c>
      <c r="X44" s="1"/>
      <c r="Y44" s="40"/>
      <c r="Z44" s="40"/>
      <c r="AA44" s="40"/>
      <c r="AB44" s="40"/>
      <c r="AC44" s="1"/>
      <c r="AD44" s="26"/>
      <c r="AE44" s="26" t="str">
        <f aca="false">IF(Équipe!B46&lt;&gt;0,Équipe!A46,"")</f>
        <v/>
      </c>
      <c r="AF44" s="26" t="str">
        <f aca="true">IF(Équipe!B46&lt;&gt;0,RAND(),"")</f>
        <v/>
      </c>
      <c r="AG44" s="26" t="str">
        <f aca="true">IF(Équipe!B46&lt;&gt;0,RANK(AF44,$AF$1:INDIRECT("$AF$"&amp;0+COUNTA(AE$1:AE$50)+1-COUNTBLANK(AE$1:AE$50))),"")</f>
        <v/>
      </c>
      <c r="AH44" s="26"/>
      <c r="AI44" s="26"/>
      <c r="AJ44" s="26" t="str">
        <f aca="false">IF(AND(Y46&lt;&gt;0,Y46&lt;&gt;""),Y46,"")</f>
        <v/>
      </c>
      <c r="AK44" s="26" t="str">
        <f aca="false">IF(AND(AA46&lt;&gt;0,AA46&lt;&gt;""),AA46,"")</f>
        <v/>
      </c>
      <c r="AL44" s="26" t="str">
        <f aca="true">IF(AND(AJ44&lt;&gt;"-",AJ44&lt;&gt;""),RAND(),"")</f>
        <v/>
      </c>
      <c r="AM44" s="26" t="str">
        <f aca="true">IF(AND(AJ44&lt;&gt;0,AJ44&lt;&gt;""),RANK(AL44,$AL$1:INDIRECT("$AL$"&amp;0+COUNTA(AJ$1:AJ$50)+1-COUNTBLANK(AJ$1:AJ$50))),"")</f>
        <v/>
      </c>
      <c r="AN44" s="26"/>
    </row>
    <row r="45" customFormat="false" ht="31.8" hidden="false" customHeight="true" outlineLevel="0" collapsed="false">
      <c r="D45" s="24"/>
      <c r="E45" s="24"/>
      <c r="F45" s="24"/>
      <c r="G45" s="24"/>
      <c r="H45" s="24"/>
      <c r="I45" s="24"/>
      <c r="J45" s="24"/>
      <c r="K45" s="24"/>
      <c r="M45" s="33" t="str">
        <f aca="false">IF(ROW(M45)&lt;=QUOTIENT(COUNTA($AJ$1:$AJ$50)-COUNTBLANK($AJ$1:$AJ$50),2)+MOD(COUNTA($AJ$1:$AJ$50)-COUNTBLANK($AJ$1:$AJ$50),2)+3,IF(ROW(M45)&lt;&gt;4,M44+2,1),"")</f>
        <v/>
      </c>
      <c r="N45" s="41" t="str">
        <f aca="false">_xlfn.IFNA(INDEX($AJ$1:$AJ$50,MATCH(M45,$AM$1:$AM$50,0),1),"")</f>
        <v/>
      </c>
      <c r="O45" s="41" t="str">
        <f aca="false">_xlfn.IFNA(INDEX($AK$1:$AK$50,MATCH(M45,$AM$1:$AM$50,0),1),"")</f>
        <v/>
      </c>
      <c r="P45" s="41" t="str">
        <f aca="false">_xlfn.IFNA(INDEX(Équipe!$B$3:$B$52,MATCH(N45,Équipe!$A$3:$A$52,0),1),"")</f>
        <v/>
      </c>
      <c r="Q45" s="41" t="str">
        <f aca="false">_xlfn.IFNA(INDEX(Équipe!$B$3:$B$52,MATCH(O45,Équipe!$A$3:$A$52,0),1),"")</f>
        <v/>
      </c>
      <c r="R45" s="41" t="str">
        <f aca="false">_xlfn.IFNA(INDEX($AJ$1:$AJ$50,MATCH(V45,$AM$1:$AM$50,0),1),"")</f>
        <v/>
      </c>
      <c r="S45" s="41" t="str">
        <f aca="false">_xlfn.IFNA(INDEX($AK$1:$AK$50,MATCH(V45,$AM$1:$AM$50,0),1),"")</f>
        <v/>
      </c>
      <c r="T45" s="41" t="str">
        <f aca="false">_xlfn.IFNA(INDEX(Équipe!$B$3:$B$52,MATCH(R45,Équipe!$A$3:$A$52,0),1),"")</f>
        <v/>
      </c>
      <c r="U45" s="41" t="str">
        <f aca="false">_xlfn.IFNA(INDEX(Équipe!$B$3:$B$52,MATCH(S45,Équipe!$A$3:$A$52,0),1),"")</f>
        <v/>
      </c>
      <c r="V45" s="33" t="str">
        <f aca="false">IF(ROW(V45)&lt;=QUOTIENT(COUNTA($AJ$1:$AJ$50)-COUNTBLANK($AJ$1:$AJ$50),2)+MOD(COUNTA($AJ$1:$AJ$50)-COUNTBLANK($AJ$1:$AJ$50),2)+3,M45+1,"")</f>
        <v/>
      </c>
      <c r="X45" s="1"/>
      <c r="Y45" s="40"/>
      <c r="Z45" s="40"/>
      <c r="AA45" s="40"/>
      <c r="AB45" s="40"/>
      <c r="AC45" s="1"/>
      <c r="AD45" s="26"/>
      <c r="AE45" s="26" t="str">
        <f aca="false">IF(Équipe!B47&lt;&gt;0,Équipe!A47,"")</f>
        <v/>
      </c>
      <c r="AF45" s="26" t="str">
        <f aca="true">IF(Équipe!B47&lt;&gt;0,RAND(),"")</f>
        <v/>
      </c>
      <c r="AG45" s="26" t="str">
        <f aca="true">IF(Équipe!B47&lt;&gt;0,RANK(AF45,$AF$1:INDIRECT("$AF$"&amp;0+COUNTA(AE$1:AE$50)+1-COUNTBLANK(AE$1:AE$50))),"")</f>
        <v/>
      </c>
      <c r="AH45" s="26"/>
      <c r="AI45" s="26"/>
      <c r="AJ45" s="26" t="str">
        <f aca="false">IF(AND(Y47&lt;&gt;0,Y47&lt;&gt;""),Y47,"")</f>
        <v/>
      </c>
      <c r="AK45" s="26" t="str">
        <f aca="false">IF(AND(AA47&lt;&gt;0,AA47&lt;&gt;""),AA47,"")</f>
        <v/>
      </c>
      <c r="AL45" s="26" t="str">
        <f aca="true">IF(AND(AJ45&lt;&gt;"-",AJ45&lt;&gt;""),RAND(),"")</f>
        <v/>
      </c>
      <c r="AM45" s="26" t="str">
        <f aca="true">IF(AND(AJ45&lt;&gt;0,AJ45&lt;&gt;""),RANK(AL45,$AL$1:INDIRECT("$AL$"&amp;0+COUNTA(AJ$1:AJ$50)+1-COUNTBLANK(AJ$1:AJ$50))),"")</f>
        <v/>
      </c>
      <c r="AN45" s="26"/>
    </row>
    <row r="46" customFormat="false" ht="31.8" hidden="false" customHeight="true" outlineLevel="0" collapsed="false">
      <c r="D46" s="24"/>
      <c r="E46" s="24"/>
      <c r="F46" s="24"/>
      <c r="G46" s="24"/>
      <c r="H46" s="24"/>
      <c r="I46" s="24"/>
      <c r="J46" s="24"/>
      <c r="K46" s="24"/>
      <c r="M46" s="33" t="str">
        <f aca="false">IF(ROW(M46)&lt;=QUOTIENT(COUNTA($AJ$1:$AJ$50)-COUNTBLANK($AJ$1:$AJ$50),2)+MOD(COUNTA($AJ$1:$AJ$50)-COUNTBLANK($AJ$1:$AJ$50),2)+3,IF(ROW(M46)&lt;&gt;4,M45+2,1),"")</f>
        <v/>
      </c>
      <c r="N46" s="41" t="str">
        <f aca="false">_xlfn.IFNA(INDEX($AJ$1:$AJ$50,MATCH(M46,$AM$1:$AM$50,0),1),"")</f>
        <v/>
      </c>
      <c r="O46" s="41" t="str">
        <f aca="false">_xlfn.IFNA(INDEX($AK$1:$AK$50,MATCH(M46,$AM$1:$AM$50,0),1),"")</f>
        <v/>
      </c>
      <c r="P46" s="41" t="str">
        <f aca="false">_xlfn.IFNA(INDEX(Équipe!$B$3:$B$52,MATCH(N46,Équipe!$A$3:$A$52,0),1),"")</f>
        <v/>
      </c>
      <c r="Q46" s="41" t="str">
        <f aca="false">_xlfn.IFNA(INDEX(Équipe!$B$3:$B$52,MATCH(O46,Équipe!$A$3:$A$52,0),1),"")</f>
        <v/>
      </c>
      <c r="R46" s="41" t="str">
        <f aca="false">_xlfn.IFNA(INDEX($AJ$1:$AJ$50,MATCH(V46,$AM$1:$AM$50,0),1),"")</f>
        <v/>
      </c>
      <c r="S46" s="41" t="str">
        <f aca="false">_xlfn.IFNA(INDEX($AK$1:$AK$50,MATCH(V46,$AM$1:$AM$50,0),1),"")</f>
        <v/>
      </c>
      <c r="T46" s="41" t="str">
        <f aca="false">_xlfn.IFNA(INDEX(Équipe!$B$3:$B$52,MATCH(R46,Équipe!$A$3:$A$52,0),1),"")</f>
        <v/>
      </c>
      <c r="U46" s="41" t="str">
        <f aca="false">_xlfn.IFNA(INDEX(Équipe!$B$3:$B$52,MATCH(S46,Équipe!$A$3:$A$52,0),1),"")</f>
        <v/>
      </c>
      <c r="V46" s="33" t="str">
        <f aca="false">IF(ROW(V46)&lt;=QUOTIENT(COUNTA($AJ$1:$AJ$50)-COUNTBLANK($AJ$1:$AJ$50),2)+MOD(COUNTA($AJ$1:$AJ$50)-COUNTBLANK($AJ$1:$AJ$50),2)+3,M46+1,"")</f>
        <v/>
      </c>
      <c r="X46" s="1"/>
      <c r="Y46" s="40"/>
      <c r="Z46" s="40"/>
      <c r="AA46" s="40"/>
      <c r="AB46" s="40"/>
      <c r="AC46" s="1"/>
      <c r="AD46" s="26"/>
      <c r="AE46" s="26" t="str">
        <f aca="false">IF(Équipe!B48&lt;&gt;0,Équipe!A48,"")</f>
        <v/>
      </c>
      <c r="AF46" s="26" t="str">
        <f aca="true">IF(Équipe!B48&lt;&gt;0,RAND(),"")</f>
        <v/>
      </c>
      <c r="AG46" s="26" t="str">
        <f aca="true">IF(Équipe!B48&lt;&gt;0,RANK(AF46,$AF$1:INDIRECT("$AF$"&amp;0+COUNTA(AE$1:AE$50)+1-COUNTBLANK(AE$1:AE$50))),"")</f>
        <v/>
      </c>
      <c r="AH46" s="26"/>
      <c r="AI46" s="26"/>
      <c r="AJ46" s="26" t="str">
        <f aca="false">IF(AND(Y48&lt;&gt;0,Y48&lt;&gt;""),Y48,"")</f>
        <v/>
      </c>
      <c r="AK46" s="26" t="str">
        <f aca="false">IF(AND(AA48&lt;&gt;0,AA48&lt;&gt;""),AA48,"")</f>
        <v/>
      </c>
      <c r="AL46" s="26" t="str">
        <f aca="true">IF(AND(AJ46&lt;&gt;"-",AJ46&lt;&gt;""),RAND(),"")</f>
        <v/>
      </c>
      <c r="AM46" s="26" t="str">
        <f aca="true">IF(AND(AJ46&lt;&gt;0,AJ46&lt;&gt;""),RANK(AL46,$AL$1:INDIRECT("$AL$"&amp;0+COUNTA(AJ$1:AJ$50)+1-COUNTBLANK(AJ$1:AJ$50))),"")</f>
        <v/>
      </c>
      <c r="AN46" s="26"/>
    </row>
    <row r="47" customFormat="false" ht="31.8" hidden="false" customHeight="true" outlineLevel="0" collapsed="false">
      <c r="D47" s="24"/>
      <c r="E47" s="24"/>
      <c r="F47" s="24"/>
      <c r="G47" s="24"/>
      <c r="H47" s="24"/>
      <c r="I47" s="24"/>
      <c r="J47" s="24"/>
      <c r="K47" s="24"/>
      <c r="M47" s="33" t="str">
        <f aca="false">IF(ROW(M47)&lt;=QUOTIENT(COUNTA($AJ$1:$AJ$50)-COUNTBLANK($AJ$1:$AJ$50),2)+MOD(COUNTA($AJ$1:$AJ$50)-COUNTBLANK($AJ$1:$AJ$50),2)+3,IF(ROW(M47)&lt;&gt;4,M46+2,1),"")</f>
        <v/>
      </c>
      <c r="N47" s="41" t="str">
        <f aca="false">_xlfn.IFNA(INDEX($AJ$1:$AJ$50,MATCH(M47,$AM$1:$AM$50,0),1),"")</f>
        <v/>
      </c>
      <c r="O47" s="41" t="str">
        <f aca="false">_xlfn.IFNA(INDEX($AK$1:$AK$50,MATCH(M47,$AM$1:$AM$50,0),1),"")</f>
        <v/>
      </c>
      <c r="P47" s="41" t="str">
        <f aca="false">_xlfn.IFNA(INDEX(Équipe!$B$3:$B$52,MATCH(N47,Équipe!$A$3:$A$52,0),1),"")</f>
        <v/>
      </c>
      <c r="Q47" s="41" t="str">
        <f aca="false">_xlfn.IFNA(INDEX(Équipe!$B$3:$B$52,MATCH(O47,Équipe!$A$3:$A$52,0),1),"")</f>
        <v/>
      </c>
      <c r="R47" s="41" t="str">
        <f aca="false">_xlfn.IFNA(INDEX($AJ$1:$AJ$50,MATCH(V47,$AM$1:$AM$50,0),1),"")</f>
        <v/>
      </c>
      <c r="S47" s="41" t="str">
        <f aca="false">_xlfn.IFNA(INDEX($AK$1:$AK$50,MATCH(V47,$AM$1:$AM$50,0),1),"")</f>
        <v/>
      </c>
      <c r="T47" s="41" t="str">
        <f aca="false">_xlfn.IFNA(INDEX(Équipe!$B$3:$B$52,MATCH(R47,Équipe!$A$3:$A$52,0),1),"")</f>
        <v/>
      </c>
      <c r="U47" s="41" t="str">
        <f aca="false">_xlfn.IFNA(INDEX(Équipe!$B$3:$B$52,MATCH(S47,Équipe!$A$3:$A$52,0),1),"")</f>
        <v/>
      </c>
      <c r="V47" s="33" t="str">
        <f aca="false">IF(ROW(V47)&lt;=QUOTIENT(COUNTA($AJ$1:$AJ$50)-COUNTBLANK($AJ$1:$AJ$50),2)+MOD(COUNTA($AJ$1:$AJ$50)-COUNTBLANK($AJ$1:$AJ$50),2)+3,M47+1,"")</f>
        <v/>
      </c>
      <c r="X47" s="1"/>
      <c r="Y47" s="40"/>
      <c r="Z47" s="40"/>
      <c r="AA47" s="40"/>
      <c r="AB47" s="40"/>
      <c r="AC47" s="1"/>
      <c r="AE47" s="25" t="str">
        <f aca="false">IF(Équipe!B49&lt;&gt;0,Équipe!A49,"")</f>
        <v/>
      </c>
      <c r="AF47" s="25" t="str">
        <f aca="true">IF(Équipe!B49&lt;&gt;0,RAND(),"")</f>
        <v/>
      </c>
      <c r="AG47" s="26" t="str">
        <f aca="true">IF(Équipe!B49&lt;&gt;0,RANK(AF47,$AF$1:INDIRECT("$AF$"&amp;0+COUNTA(AE$1:AE$50)+1-COUNTBLANK(AE$1:AE$50))),"")</f>
        <v/>
      </c>
      <c r="AH47" s="26"/>
      <c r="AI47" s="26"/>
      <c r="AJ47" s="26" t="str">
        <f aca="false">IF(AND(Y49&lt;&gt;0,Y49&lt;&gt;""),Y49,"")</f>
        <v/>
      </c>
      <c r="AK47" s="26" t="str">
        <f aca="false">IF(AND(AA49&lt;&gt;0,AA49&lt;&gt;""),AA49,"")</f>
        <v/>
      </c>
      <c r="AL47" s="26" t="str">
        <f aca="true">IF(AND(AJ47&lt;&gt;"-",AJ47&lt;&gt;""),RAND(),"")</f>
        <v/>
      </c>
      <c r="AM47" s="26" t="str">
        <f aca="true">IF(AND(AJ47&lt;&gt;0,AJ47&lt;&gt;""),RANK(AL47,$AL$1:INDIRECT("$AL$"&amp;0+COUNTA(AJ$1:AJ$50)+1-COUNTBLANK(AJ$1:AJ$50))),"")</f>
        <v/>
      </c>
      <c r="AN47" s="26"/>
    </row>
    <row r="48" customFormat="false" ht="31.8" hidden="false" customHeight="true" outlineLevel="0" collapsed="false">
      <c r="D48" s="24"/>
      <c r="E48" s="24"/>
      <c r="F48" s="24"/>
      <c r="G48" s="24"/>
      <c r="H48" s="24"/>
      <c r="I48" s="24"/>
      <c r="J48" s="24"/>
      <c r="K48" s="24"/>
      <c r="M48" s="33" t="str">
        <f aca="false">IF(ROW(M48)&lt;=QUOTIENT(COUNTA($AJ$1:$AJ$50)-COUNTBLANK($AJ$1:$AJ$50),2)+MOD(COUNTA($AJ$1:$AJ$50)-COUNTBLANK($AJ$1:$AJ$50),2)+3,IF(ROW(M48)&lt;&gt;4,M47+2,1),"")</f>
        <v/>
      </c>
      <c r="N48" s="41" t="str">
        <f aca="false">_xlfn.IFNA(INDEX($AJ$1:$AJ$50,MATCH(M48,$AM$1:$AM$50,0),1),"")</f>
        <v/>
      </c>
      <c r="O48" s="41" t="str">
        <f aca="false">_xlfn.IFNA(INDEX($AK$1:$AK$50,MATCH(M48,$AM$1:$AM$50,0),1),"")</f>
        <v/>
      </c>
      <c r="P48" s="41" t="str">
        <f aca="false">_xlfn.IFNA(INDEX(Équipe!$B$3:$B$52,MATCH(N48,Équipe!$A$3:$A$52,0),1),"")</f>
        <v/>
      </c>
      <c r="Q48" s="41" t="str">
        <f aca="false">_xlfn.IFNA(INDEX(Équipe!$B$3:$B$52,MATCH(O48,Équipe!$A$3:$A$52,0),1),"")</f>
        <v/>
      </c>
      <c r="R48" s="41" t="str">
        <f aca="false">_xlfn.IFNA(INDEX($AJ$1:$AJ$50,MATCH(V48,$AM$1:$AM$50,0),1),"")</f>
        <v/>
      </c>
      <c r="S48" s="41" t="str">
        <f aca="false">_xlfn.IFNA(INDEX($AK$1:$AK$50,MATCH(V48,$AM$1:$AM$50,0),1),"")</f>
        <v/>
      </c>
      <c r="T48" s="41" t="str">
        <f aca="false">_xlfn.IFNA(INDEX(Équipe!$B$3:$B$52,MATCH(R48,Équipe!$A$3:$A$52,0),1),"")</f>
        <v/>
      </c>
      <c r="U48" s="41" t="str">
        <f aca="false">_xlfn.IFNA(INDEX(Équipe!$B$3:$B$52,MATCH(S48,Équipe!$A$3:$A$52,0),1),"")</f>
        <v/>
      </c>
      <c r="V48" s="33" t="str">
        <f aca="false">IF(ROW(V48)&lt;=QUOTIENT(COUNTA($AJ$1:$AJ$50)-COUNTBLANK($AJ$1:$AJ$50),2)+MOD(COUNTA($AJ$1:$AJ$50)-COUNTBLANK($AJ$1:$AJ$50),2)+3,M48+1,"")</f>
        <v/>
      </c>
      <c r="X48" s="1"/>
      <c r="Y48" s="40"/>
      <c r="Z48" s="40"/>
      <c r="AA48" s="40"/>
      <c r="AB48" s="40"/>
      <c r="AC48" s="1"/>
      <c r="AE48" s="25" t="str">
        <f aca="false">IF(Équipe!B50&lt;&gt;0,Équipe!A50,"")</f>
        <v/>
      </c>
      <c r="AF48" s="25" t="str">
        <f aca="true">IF(Équipe!B50&lt;&gt;0,RAND(),"")</f>
        <v/>
      </c>
      <c r="AG48" s="26" t="str">
        <f aca="true">IF(Équipe!B50&lt;&gt;0,RANK(AF48,$AF$1:INDIRECT("$AF$"&amp;0+COUNTA(AE$1:AE$50)+1-COUNTBLANK(AE$1:AE$50))),"")</f>
        <v/>
      </c>
      <c r="AH48" s="26"/>
      <c r="AI48" s="26"/>
      <c r="AJ48" s="26" t="str">
        <f aca="false">IF(AND(Y50&lt;&gt;0,Y50&lt;&gt;""),Y50,"")</f>
        <v/>
      </c>
      <c r="AK48" s="26" t="str">
        <f aca="false">IF(AND(AA50&lt;&gt;0,AA50&lt;&gt;""),AA50,"")</f>
        <v/>
      </c>
      <c r="AL48" s="26" t="str">
        <f aca="true">IF(AND(AJ48&lt;&gt;"-",AJ48&lt;&gt;""),RAND(),"")</f>
        <v/>
      </c>
      <c r="AM48" s="26" t="str">
        <f aca="true">IF(AND(AJ48&lt;&gt;0,AJ48&lt;&gt;""),RANK(AL48,$AL$1:INDIRECT("$AL$"&amp;0+COUNTA(AJ$1:AJ$50)+1-COUNTBLANK(AJ$1:AJ$50))),"")</f>
        <v/>
      </c>
      <c r="AN48" s="26"/>
    </row>
    <row r="49" customFormat="false" ht="31.8" hidden="false" customHeight="true" outlineLevel="0" collapsed="false">
      <c r="D49" s="24"/>
      <c r="E49" s="24"/>
      <c r="F49" s="24"/>
      <c r="G49" s="24"/>
      <c r="H49" s="24"/>
      <c r="I49" s="24"/>
      <c r="J49" s="24"/>
      <c r="K49" s="24"/>
      <c r="M49" s="33" t="str">
        <f aca="false">IF(ROW(M49)&lt;=QUOTIENT(COUNTA($AJ$1:$AJ$50)-COUNTBLANK($AJ$1:$AJ$50),2)+MOD(COUNTA($AJ$1:$AJ$50)-COUNTBLANK($AJ$1:$AJ$50),2)+3,IF(ROW(M49)&lt;&gt;4,M48+2,1),"")</f>
        <v/>
      </c>
      <c r="N49" s="41" t="str">
        <f aca="false">_xlfn.IFNA(INDEX($AJ$1:$AJ$50,MATCH(M49,$AM$1:$AM$50,0),1),"")</f>
        <v/>
      </c>
      <c r="O49" s="41" t="str">
        <f aca="false">_xlfn.IFNA(INDEX($AK$1:$AK$50,MATCH(M49,$AM$1:$AM$50,0),1),"")</f>
        <v/>
      </c>
      <c r="P49" s="41" t="str">
        <f aca="false">_xlfn.IFNA(INDEX(Équipe!$B$3:$B$52,MATCH(N49,Équipe!$A$3:$A$52,0),1),"")</f>
        <v/>
      </c>
      <c r="Q49" s="41" t="str">
        <f aca="false">_xlfn.IFNA(INDEX(Équipe!$B$3:$B$52,MATCH(O49,Équipe!$A$3:$A$52,0),1),"")</f>
        <v/>
      </c>
      <c r="R49" s="41" t="str">
        <f aca="false">_xlfn.IFNA(INDEX($AJ$1:$AJ$50,MATCH(V49,$AM$1:$AM$50,0),1),"")</f>
        <v/>
      </c>
      <c r="S49" s="41" t="str">
        <f aca="false">_xlfn.IFNA(INDEX($AK$1:$AK$50,MATCH(V49,$AM$1:$AM$50,0),1),"")</f>
        <v/>
      </c>
      <c r="T49" s="41" t="str">
        <f aca="false">_xlfn.IFNA(INDEX(Équipe!$B$3:$B$52,MATCH(R49,Équipe!$A$3:$A$52,0),1),"")</f>
        <v/>
      </c>
      <c r="U49" s="41" t="str">
        <f aca="false">_xlfn.IFNA(INDEX(Équipe!$B$3:$B$52,MATCH(S49,Équipe!$A$3:$A$52,0),1),"")</f>
        <v/>
      </c>
      <c r="V49" s="33" t="str">
        <f aca="false">IF(ROW(V49)&lt;=QUOTIENT(COUNTA($AJ$1:$AJ$50)-COUNTBLANK($AJ$1:$AJ$50),2)+MOD(COUNTA($AJ$1:$AJ$50)-COUNTBLANK($AJ$1:$AJ$50),2)+3,M49+1,"")</f>
        <v/>
      </c>
      <c r="X49" s="1"/>
      <c r="Y49" s="40"/>
      <c r="Z49" s="40"/>
      <c r="AA49" s="40"/>
      <c r="AB49" s="40"/>
      <c r="AC49" s="1"/>
      <c r="AE49" s="25" t="str">
        <f aca="false">IF(Équipe!B51&lt;&gt;0,Équipe!A51,"")</f>
        <v/>
      </c>
      <c r="AF49" s="25" t="str">
        <f aca="true">IF(Équipe!B51&lt;&gt;0,RAND(),"")</f>
        <v/>
      </c>
      <c r="AG49" s="26" t="str">
        <f aca="true">IF(Équipe!B51&lt;&gt;0,RANK(AF49,$AF$1:INDIRECT("$AF$"&amp;0+COUNTA(AE$1:AE$50)+1-COUNTBLANK(AE$1:AE$50))),"")</f>
        <v/>
      </c>
      <c r="AH49" s="26"/>
      <c r="AI49" s="26"/>
      <c r="AJ49" s="26" t="str">
        <f aca="false">IF(AND(Y51&lt;&gt;0,Y51&lt;&gt;""),Y51,"")</f>
        <v/>
      </c>
      <c r="AK49" s="26" t="str">
        <f aca="false">IF(AND(AA51&lt;&gt;0,AA51&lt;&gt;""),AA51,"")</f>
        <v/>
      </c>
      <c r="AL49" s="26" t="str">
        <f aca="true">IF(AND(AJ49&lt;&gt;"-",AJ49&lt;&gt;""),RAND(),"")</f>
        <v/>
      </c>
      <c r="AM49" s="26" t="str">
        <f aca="true">IF(AND(AJ49&lt;&gt;0,AJ49&lt;&gt;""),RANK(AL49,$AL$1:INDIRECT("$AL$"&amp;0+COUNTA(AJ$1:AJ$50)+1-COUNTBLANK(AJ$1:AJ$50))),"")</f>
        <v/>
      </c>
      <c r="AN49" s="26"/>
    </row>
    <row r="50" customFormat="false" ht="31.8" hidden="false" customHeight="true" outlineLevel="0" collapsed="false">
      <c r="D50" s="24"/>
      <c r="E50" s="24"/>
      <c r="F50" s="24"/>
      <c r="G50" s="24"/>
      <c r="H50" s="24"/>
      <c r="I50" s="24"/>
      <c r="J50" s="24"/>
      <c r="K50" s="24"/>
      <c r="M50" s="33" t="str">
        <f aca="false">IF(ROW(M50)&lt;=QUOTIENT(COUNTA($AJ$1:$AJ$50)-COUNTBLANK($AJ$1:$AJ$50),2)+MOD(COUNTA($AJ$1:$AJ$50)-COUNTBLANK($AJ$1:$AJ$50),2)+3,IF(ROW(M50)&lt;&gt;4,M49+2,1),"")</f>
        <v/>
      </c>
      <c r="N50" s="41" t="str">
        <f aca="false">_xlfn.IFNA(INDEX($AJ$1:$AJ$50,MATCH(M50,$AM$1:$AM$50,0),1),"")</f>
        <v/>
      </c>
      <c r="O50" s="41" t="str">
        <f aca="false">_xlfn.IFNA(INDEX($AK$1:$AK$50,MATCH(M50,$AM$1:$AM$50,0),1),"")</f>
        <v/>
      </c>
      <c r="P50" s="41" t="str">
        <f aca="false">_xlfn.IFNA(INDEX(Équipe!$B$3:$B$52,MATCH(N50,Équipe!$A$3:$A$52,0),1),"")</f>
        <v/>
      </c>
      <c r="Q50" s="41" t="str">
        <f aca="false">_xlfn.IFNA(INDEX(Équipe!$B$3:$B$52,MATCH(O50,Équipe!$A$3:$A$52,0),1),"")</f>
        <v/>
      </c>
      <c r="R50" s="41" t="str">
        <f aca="false">_xlfn.IFNA(INDEX($AJ$1:$AJ$50,MATCH(V50,$AM$1:$AM$50,0),1),"")</f>
        <v/>
      </c>
      <c r="S50" s="41" t="str">
        <f aca="false">_xlfn.IFNA(INDEX($AK$1:$AK$50,MATCH(V50,$AM$1:$AM$50,0),1),"")</f>
        <v/>
      </c>
      <c r="T50" s="41" t="str">
        <f aca="false">_xlfn.IFNA(INDEX(Équipe!$B$3:$B$52,MATCH(R50,Équipe!$A$3:$A$52,0),1),"")</f>
        <v/>
      </c>
      <c r="U50" s="41" t="str">
        <f aca="false">_xlfn.IFNA(INDEX(Équipe!$B$3:$B$52,MATCH(S50,Équipe!$A$3:$A$52,0),1),"")</f>
        <v/>
      </c>
      <c r="V50" s="33" t="str">
        <f aca="false">IF(ROW(V50)&lt;=QUOTIENT(COUNTA($AJ$1:$AJ$50)-COUNTBLANK($AJ$1:$AJ$50),2)+MOD(COUNTA($AJ$1:$AJ$50)-COUNTBLANK($AJ$1:$AJ$50),2)+3,M50+1,"")</f>
        <v/>
      </c>
      <c r="X50" s="1"/>
      <c r="Y50" s="40"/>
      <c r="Z50" s="40"/>
      <c r="AA50" s="40"/>
      <c r="AB50" s="40"/>
      <c r="AC50" s="1"/>
      <c r="AE50" s="25" t="str">
        <f aca="false">IF(Équipe!B52&lt;&gt;0,Équipe!A52,"")</f>
        <v/>
      </c>
      <c r="AF50" s="38" t="e">
        <f aca="true">IF(AND(Équipe!B52&lt;&gt;0,,RAND(),""),TRUE())</f>
        <v>#VALUE!</v>
      </c>
      <c r="AG50" s="26" t="str">
        <f aca="true">IF(Équipe!B52&lt;&gt;0,RANK(AF50,$AF$1:INDIRECT("$AF$"&amp;0+COUNTA(AE$1:AE$50)+1-COUNTBLANK(AE$1:AE$50))),"")</f>
        <v/>
      </c>
      <c r="AH50" s="26"/>
      <c r="AI50" s="26"/>
      <c r="AJ50" s="26" t="str">
        <f aca="false">IF(AND(Y52&lt;&gt;0,Y52&lt;&gt;""),Y52,"")</f>
        <v/>
      </c>
      <c r="AK50" s="26" t="str">
        <f aca="false">IF(AND(AA52&lt;&gt;0,AA52&lt;&gt;""),AA52,"")</f>
        <v/>
      </c>
      <c r="AL50" s="26" t="str">
        <f aca="true">IF(AND(AJ50&lt;&gt;"-",AJ50&lt;&gt;""),RAND(),"")</f>
        <v/>
      </c>
      <c r="AM50" s="26" t="str">
        <f aca="true">IF(AND(AJ50&lt;&gt;0,AJ50&lt;&gt;""),RANK(AL50,$AL$1:INDIRECT("$AL$"&amp;0+COUNTA(AJ$1:AJ$50)+1-COUNTBLANK(AJ$1:AJ$50))),"")</f>
        <v/>
      </c>
      <c r="AN50" s="26"/>
    </row>
    <row r="51" customFormat="false" ht="31.8" hidden="false" customHeight="true" outlineLevel="0" collapsed="false">
      <c r="D51" s="24"/>
      <c r="E51" s="24"/>
      <c r="F51" s="24"/>
      <c r="G51" s="24"/>
      <c r="H51" s="24"/>
      <c r="I51" s="24"/>
      <c r="J51" s="24"/>
      <c r="K51" s="24"/>
      <c r="M51" s="45"/>
      <c r="N51" s="4" t="str">
        <f aca="false">_xlfn.IFNA(INDEX($AJ$1:$AJ$50,MATCH(M51,$AM$1:$AM$50,0),1),"")</f>
        <v/>
      </c>
      <c r="O51" s="4" t="str">
        <f aca="false">_xlfn.IFNA(INDEX($AK$1:$AK$50,MATCH(M51,$AM$1:$AM$50,0),1),"")</f>
        <v/>
      </c>
      <c r="P51" s="4" t="str">
        <f aca="false">_xlfn.IFNA(INDEX(Équipe!$B$3:$B$52,MATCH(N51,Équipe!$A$3:$A$52,0),1),"")</f>
        <v/>
      </c>
      <c r="Q51" s="4" t="str">
        <f aca="false">_xlfn.IFNA(INDEX(Équipe!$B$3:$B$52,MATCH(O51,Équipe!$A$3:$A$52,0),1),"")</f>
        <v/>
      </c>
      <c r="R51" s="4" t="str">
        <f aca="false">_xlfn.IFNA(INDEX($AJ$1:$AJ$50,MATCH(V51,$AM$1:$AM$50,0),1),"")</f>
        <v/>
      </c>
      <c r="S51" s="4" t="str">
        <f aca="false">_xlfn.IFNA(INDEX($AK$1:$AK$50,MATCH(V51,$AM$1:$AM$50,0),1),"")</f>
        <v/>
      </c>
      <c r="T51" s="4" t="str">
        <f aca="false">_xlfn.IFNA(INDEX(Équipe!$B$3:$B$52,MATCH(R51,Équipe!$A$3:$A$52,0),1),"")</f>
        <v/>
      </c>
      <c r="U51" s="4" t="str">
        <f aca="false">_xlfn.IFNA(INDEX(Équipe!$B$3:$B$52,MATCH(S51,Équipe!$A$3:$A$52,0),1),"")</f>
        <v/>
      </c>
      <c r="V51" s="45"/>
      <c r="X51" s="1"/>
      <c r="Y51" s="1"/>
      <c r="Z51" s="1"/>
      <c r="AA51" s="1"/>
      <c r="AB51" s="1"/>
      <c r="AC51" s="1"/>
      <c r="AE51" s="25"/>
      <c r="AF51" s="25"/>
      <c r="AG51" s="25"/>
      <c r="AH51" s="26"/>
      <c r="AI51" s="26"/>
      <c r="AJ51" s="26"/>
      <c r="AK51" s="26"/>
      <c r="AL51" s="25"/>
      <c r="AM51" s="26" t="str">
        <f aca="true">IF(AND(AJ51&lt;&gt;0,AJ51&lt;&gt;""),RANK(AL51,$AL$1:INDIRECT("$AC$"&amp;0+COUNTA(AJ$1:AJ$50)+1-COUNTBLANK(AJ$1:AJ$50))),"")</f>
        <v/>
      </c>
      <c r="AN51" s="26"/>
    </row>
    <row r="52" customFormat="false" ht="31.8" hidden="false" customHeight="true" outlineLevel="0" collapsed="false">
      <c r="D52" s="24"/>
      <c r="E52" s="24"/>
      <c r="F52" s="24"/>
      <c r="G52" s="24"/>
      <c r="H52" s="24"/>
      <c r="I52" s="24"/>
      <c r="J52" s="24"/>
      <c r="K52" s="24"/>
      <c r="P52" s="4"/>
      <c r="Q52" s="4"/>
      <c r="R52" s="4"/>
      <c r="X52" s="1"/>
      <c r="Y52" s="1"/>
      <c r="Z52" s="1"/>
      <c r="AA52" s="1"/>
      <c r="AB52" s="1"/>
      <c r="AC52" s="1"/>
      <c r="AE52" s="25"/>
      <c r="AF52" s="25"/>
      <c r="AG52" s="25"/>
      <c r="AH52" s="26"/>
      <c r="AI52" s="26"/>
      <c r="AJ52" s="26"/>
      <c r="AK52" s="26"/>
      <c r="AL52" s="25"/>
      <c r="AM52" s="25"/>
      <c r="AN52" s="26"/>
    </row>
    <row r="53" customFormat="false" ht="31.8" hidden="false" customHeight="true" outlineLevel="0" collapsed="false">
      <c r="D53" s="24"/>
      <c r="E53" s="24"/>
      <c r="F53" s="24"/>
      <c r="G53" s="24"/>
      <c r="H53" s="24"/>
      <c r="I53" s="24"/>
      <c r="J53" s="24"/>
      <c r="K53" s="24"/>
      <c r="P53" s="4"/>
      <c r="Q53" s="4"/>
      <c r="R53" s="4"/>
      <c r="X53" s="1"/>
      <c r="Y53" s="1"/>
      <c r="Z53" s="1"/>
      <c r="AA53" s="1"/>
      <c r="AB53" s="1"/>
      <c r="AC53" s="1"/>
      <c r="AE53" s="25"/>
      <c r="AF53" s="25"/>
      <c r="AG53" s="25"/>
      <c r="AH53" s="26"/>
      <c r="AI53" s="26"/>
      <c r="AJ53" s="26"/>
      <c r="AK53" s="26"/>
      <c r="AL53" s="25"/>
      <c r="AM53" s="25"/>
      <c r="AN53" s="26"/>
    </row>
    <row r="54" customFormat="false" ht="31.8" hidden="false" customHeight="true" outlineLevel="0" collapsed="false">
      <c r="D54" s="24"/>
      <c r="E54" s="24"/>
      <c r="F54" s="24"/>
      <c r="G54" s="24"/>
      <c r="H54" s="24"/>
      <c r="I54" s="24"/>
      <c r="J54" s="24"/>
      <c r="K54" s="24"/>
      <c r="P54" s="4"/>
      <c r="Q54" s="4"/>
      <c r="R54" s="4"/>
      <c r="X54" s="1"/>
      <c r="Y54" s="1"/>
      <c r="Z54" s="1"/>
      <c r="AA54" s="1"/>
      <c r="AB54" s="1"/>
      <c r="AC54" s="1"/>
      <c r="AE54" s="25"/>
      <c r="AF54" s="25"/>
      <c r="AG54" s="25"/>
      <c r="AH54" s="26"/>
      <c r="AI54" s="26"/>
      <c r="AJ54" s="26"/>
      <c r="AK54" s="26"/>
      <c r="AL54" s="25"/>
      <c r="AM54" s="25"/>
      <c r="AN54" s="26"/>
    </row>
    <row r="55" customFormat="false" ht="31.8" hidden="false" customHeight="true" outlineLevel="0" collapsed="false">
      <c r="D55" s="24"/>
      <c r="E55" s="24"/>
      <c r="F55" s="24"/>
      <c r="G55" s="24"/>
      <c r="H55" s="24"/>
      <c r="I55" s="24"/>
      <c r="J55" s="24"/>
      <c r="K55" s="24"/>
      <c r="P55" s="4"/>
      <c r="Q55" s="4"/>
      <c r="R55" s="4"/>
      <c r="X55" s="1"/>
      <c r="Y55" s="1"/>
      <c r="Z55" s="1"/>
      <c r="AA55" s="1"/>
      <c r="AB55" s="1"/>
      <c r="AC55" s="1"/>
      <c r="AE55" s="25"/>
      <c r="AF55" s="25"/>
      <c r="AG55" s="25"/>
      <c r="AH55" s="26"/>
      <c r="AI55" s="26"/>
      <c r="AJ55" s="26"/>
      <c r="AK55" s="26"/>
      <c r="AL55" s="25"/>
      <c r="AM55" s="25"/>
      <c r="AN55" s="26"/>
    </row>
    <row r="56" customFormat="false" ht="31.8" hidden="false" customHeight="true" outlineLevel="0" collapsed="false">
      <c r="D56" s="24"/>
      <c r="E56" s="24"/>
      <c r="F56" s="24"/>
      <c r="G56" s="24"/>
      <c r="H56" s="24"/>
      <c r="I56" s="24"/>
      <c r="J56" s="24"/>
      <c r="K56" s="24"/>
      <c r="P56" s="4"/>
      <c r="Q56" s="4"/>
      <c r="R56" s="4"/>
      <c r="X56" s="1"/>
      <c r="Y56" s="1"/>
      <c r="Z56" s="1"/>
      <c r="AA56" s="1"/>
      <c r="AB56" s="1"/>
      <c r="AC56" s="1"/>
      <c r="AE56" s="25"/>
      <c r="AF56" s="25"/>
      <c r="AG56" s="25"/>
      <c r="AH56" s="26"/>
      <c r="AI56" s="26"/>
      <c r="AJ56" s="26"/>
      <c r="AK56" s="26"/>
      <c r="AL56" s="25"/>
      <c r="AM56" s="25"/>
      <c r="AN56" s="26"/>
    </row>
    <row r="57" customFormat="false" ht="31.8" hidden="false" customHeight="true" outlineLevel="0" collapsed="false">
      <c r="D57" s="24"/>
      <c r="E57" s="24"/>
      <c r="F57" s="24"/>
      <c r="G57" s="24"/>
      <c r="H57" s="24"/>
      <c r="I57" s="24"/>
      <c r="J57" s="24"/>
      <c r="K57" s="24"/>
      <c r="P57" s="4"/>
      <c r="Q57" s="4"/>
      <c r="R57" s="4"/>
      <c r="X57" s="1"/>
      <c r="Y57" s="1"/>
      <c r="Z57" s="1"/>
      <c r="AA57" s="1"/>
      <c r="AB57" s="1"/>
      <c r="AC57" s="1"/>
      <c r="AE57" s="25"/>
      <c r="AF57" s="25"/>
      <c r="AG57" s="25"/>
      <c r="AH57" s="26"/>
      <c r="AI57" s="26"/>
      <c r="AJ57" s="26"/>
      <c r="AK57" s="26"/>
      <c r="AL57" s="25"/>
      <c r="AM57" s="25"/>
      <c r="AN57" s="26"/>
    </row>
    <row r="58" customFormat="false" ht="31.8" hidden="false" customHeight="true" outlineLevel="0" collapsed="false">
      <c r="D58" s="24"/>
      <c r="E58" s="24"/>
      <c r="F58" s="24"/>
      <c r="G58" s="24"/>
      <c r="H58" s="24"/>
      <c r="I58" s="24"/>
      <c r="J58" s="24"/>
      <c r="K58" s="24"/>
      <c r="P58" s="4"/>
      <c r="Q58" s="4"/>
      <c r="R58" s="4"/>
      <c r="X58" s="1"/>
      <c r="Y58" s="1"/>
      <c r="Z58" s="1"/>
      <c r="AA58" s="1"/>
      <c r="AB58" s="1"/>
      <c r="AC58" s="1"/>
      <c r="AE58" s="25"/>
      <c r="AF58" s="25"/>
      <c r="AG58" s="25"/>
      <c r="AH58" s="26"/>
      <c r="AI58" s="26"/>
      <c r="AJ58" s="26"/>
      <c r="AK58" s="26"/>
      <c r="AL58" s="25"/>
      <c r="AM58" s="25"/>
      <c r="AN58" s="26"/>
    </row>
    <row r="59" customFormat="false" ht="31.8" hidden="false" customHeight="true" outlineLevel="0" collapsed="false">
      <c r="D59" s="24"/>
      <c r="E59" s="24"/>
      <c r="F59" s="24"/>
      <c r="G59" s="24"/>
      <c r="H59" s="24"/>
      <c r="I59" s="24"/>
      <c r="J59" s="24"/>
      <c r="K59" s="24"/>
      <c r="P59" s="4"/>
      <c r="Q59" s="4"/>
      <c r="R59" s="4"/>
      <c r="X59" s="1"/>
      <c r="Y59" s="1"/>
      <c r="Z59" s="1"/>
      <c r="AA59" s="1"/>
      <c r="AB59" s="1"/>
      <c r="AC59" s="1"/>
      <c r="AE59" s="25"/>
      <c r="AF59" s="25"/>
      <c r="AG59" s="25"/>
      <c r="AH59" s="26"/>
      <c r="AI59" s="26"/>
      <c r="AJ59" s="26"/>
      <c r="AK59" s="26"/>
      <c r="AL59" s="25"/>
      <c r="AM59" s="25"/>
      <c r="AN59" s="26"/>
    </row>
    <row r="60" customFormat="false" ht="31.8" hidden="false" customHeight="true" outlineLevel="0" collapsed="false">
      <c r="B60" s="7"/>
      <c r="C60" s="7"/>
      <c r="D60" s="7"/>
      <c r="E60" s="7"/>
    </row>
    <row r="61" customFormat="false" ht="18.55" hidden="false" customHeight="false" outlineLevel="0" collapsed="false">
      <c r="B61" s="7"/>
      <c r="C61" s="7"/>
      <c r="D61" s="7"/>
      <c r="E61" s="7"/>
    </row>
    <row r="62" customFormat="false" ht="18.55" hidden="false" customHeight="false" outlineLevel="0" collapsed="false">
      <c r="B62" s="7"/>
      <c r="C62" s="7"/>
      <c r="D62" s="7"/>
      <c r="E62" s="7"/>
    </row>
    <row r="63" customFormat="false" ht="18.55" hidden="false" customHeight="false" outlineLevel="0" collapsed="false">
      <c r="B63" s="7"/>
      <c r="C63" s="7"/>
      <c r="D63" s="7"/>
      <c r="E63" s="7"/>
    </row>
    <row r="64" customFormat="false" ht="18.55" hidden="false" customHeight="false" outlineLevel="0" collapsed="false">
      <c r="B64" s="7"/>
      <c r="C64" s="7"/>
      <c r="D64" s="7"/>
      <c r="E64" s="7"/>
    </row>
    <row r="65" customFormat="false" ht="18.55" hidden="false" customHeight="false" outlineLevel="0" collapsed="false">
      <c r="B65" s="7"/>
      <c r="C65" s="7"/>
      <c r="D65" s="7"/>
      <c r="E65" s="7"/>
    </row>
    <row r="66" customFormat="false" ht="18.55" hidden="false" customHeight="false" outlineLevel="0" collapsed="false">
      <c r="B66" s="7"/>
      <c r="C66" s="7"/>
      <c r="D66" s="7"/>
      <c r="E66" s="7"/>
    </row>
    <row r="67" customFormat="false" ht="18.55" hidden="false" customHeight="false" outlineLevel="0" collapsed="false">
      <c r="B67" s="7"/>
      <c r="C67" s="7"/>
      <c r="D67" s="7"/>
      <c r="E67" s="7"/>
    </row>
    <row r="68" customFormat="false" ht="18.55" hidden="false" customHeight="false" outlineLevel="0" collapsed="false">
      <c r="B68" s="7"/>
      <c r="C68" s="7"/>
      <c r="D68" s="7"/>
      <c r="E68" s="7"/>
    </row>
    <row r="69" customFormat="false" ht="18.55" hidden="false" customHeight="false" outlineLevel="0" collapsed="false">
      <c r="B69" s="7"/>
      <c r="C69" s="7"/>
      <c r="D69" s="7"/>
      <c r="E69" s="7"/>
    </row>
    <row r="70" customFormat="false" ht="18.55" hidden="false" customHeight="false" outlineLevel="0" collapsed="false">
      <c r="B70" s="7"/>
      <c r="C70" s="7"/>
      <c r="D70" s="7"/>
      <c r="E70" s="7"/>
    </row>
    <row r="71" customFormat="false" ht="18.55" hidden="false" customHeight="false" outlineLevel="0" collapsed="false">
      <c r="B71" s="7"/>
      <c r="C71" s="7"/>
      <c r="D71" s="7"/>
      <c r="E71" s="7"/>
    </row>
    <row r="72" customFormat="false" ht="18.55" hidden="false" customHeight="false" outlineLevel="0" collapsed="false">
      <c r="B72" s="7"/>
      <c r="C72" s="7"/>
      <c r="D72" s="7"/>
      <c r="E72" s="7"/>
    </row>
    <row r="73" customFormat="false" ht="18.55" hidden="false" customHeight="false" outlineLevel="0" collapsed="false">
      <c r="B73" s="7"/>
      <c r="C73" s="7"/>
      <c r="D73" s="7"/>
      <c r="E73" s="7"/>
    </row>
    <row r="74" customFormat="false" ht="18.55" hidden="false" customHeight="false" outlineLevel="0" collapsed="false">
      <c r="B74" s="7"/>
      <c r="C74" s="7"/>
      <c r="D74" s="7"/>
      <c r="E74" s="7"/>
    </row>
    <row r="75" customFormat="false" ht="18.55" hidden="false" customHeight="false" outlineLevel="0" collapsed="false">
      <c r="B75" s="7"/>
      <c r="C75" s="7"/>
      <c r="D75" s="7"/>
      <c r="E75" s="7"/>
    </row>
    <row r="76" customFormat="false" ht="18.55" hidden="false" customHeight="false" outlineLevel="0" collapsed="false">
      <c r="B76" s="7"/>
      <c r="C76" s="7"/>
      <c r="D76" s="7"/>
      <c r="E76" s="7"/>
    </row>
    <row r="77" customFormat="false" ht="18.55" hidden="false" customHeight="false" outlineLevel="0" collapsed="false">
      <c r="B77" s="7"/>
      <c r="C77" s="7"/>
      <c r="D77" s="7"/>
      <c r="E77" s="7"/>
    </row>
    <row r="78" customFormat="false" ht="18.55" hidden="false" customHeight="false" outlineLevel="0" collapsed="false">
      <c r="B78" s="7"/>
      <c r="C78" s="7"/>
      <c r="D78" s="7"/>
      <c r="E78" s="7"/>
    </row>
    <row r="79" customFormat="false" ht="18.55" hidden="false" customHeight="false" outlineLevel="0" collapsed="false">
      <c r="B79" s="7"/>
      <c r="C79" s="7"/>
      <c r="D79" s="7"/>
      <c r="E79" s="7"/>
    </row>
    <row r="80" customFormat="false" ht="18.55" hidden="false" customHeight="false" outlineLevel="0" collapsed="false">
      <c r="B80" s="7"/>
      <c r="C80" s="7"/>
      <c r="D80" s="7"/>
      <c r="E80" s="7"/>
    </row>
    <row r="81" customFormat="false" ht="18.55" hidden="false" customHeight="false" outlineLevel="0" collapsed="false">
      <c r="B81" s="7"/>
      <c r="C81" s="7"/>
      <c r="D81" s="7"/>
      <c r="E81" s="7"/>
    </row>
    <row r="82" customFormat="false" ht="18.55" hidden="false" customHeight="false" outlineLevel="0" collapsed="false">
      <c r="B82" s="7"/>
      <c r="C82" s="7"/>
      <c r="D82" s="7"/>
      <c r="E82" s="7"/>
    </row>
    <row r="83" customFormat="false" ht="18.55" hidden="false" customHeight="false" outlineLevel="0" collapsed="false">
      <c r="B83" s="7"/>
      <c r="C83" s="7"/>
      <c r="D83" s="7"/>
      <c r="E83" s="7"/>
    </row>
    <row r="84" customFormat="false" ht="18.55" hidden="false" customHeight="false" outlineLevel="0" collapsed="false">
      <c r="B84" s="7"/>
      <c r="C84" s="7"/>
      <c r="D84" s="7"/>
      <c r="E84" s="7"/>
    </row>
    <row r="85" customFormat="false" ht="18.55" hidden="false" customHeight="false" outlineLevel="0" collapsed="false">
      <c r="B85" s="7"/>
      <c r="C85" s="7"/>
      <c r="D85" s="7"/>
      <c r="E85" s="7"/>
    </row>
    <row r="86" customFormat="false" ht="18.55" hidden="false" customHeight="false" outlineLevel="0" collapsed="false">
      <c r="B86" s="7"/>
      <c r="C86" s="7"/>
      <c r="D86" s="7"/>
      <c r="E86" s="7"/>
    </row>
    <row r="87" customFormat="false" ht="18.55" hidden="false" customHeight="false" outlineLevel="0" collapsed="false">
      <c r="B87" s="7"/>
      <c r="C87" s="7"/>
      <c r="D87" s="7"/>
      <c r="E87" s="7"/>
    </row>
    <row r="88" customFormat="false" ht="18.55" hidden="false" customHeight="false" outlineLevel="0" collapsed="false">
      <c r="B88" s="7"/>
      <c r="C88" s="7"/>
      <c r="D88" s="7"/>
      <c r="E88" s="7"/>
    </row>
    <row r="89" customFormat="false" ht="18.55" hidden="false" customHeight="false" outlineLevel="0" collapsed="false">
      <c r="B89" s="7"/>
      <c r="C89" s="7"/>
      <c r="D89" s="7"/>
      <c r="E89" s="7"/>
    </row>
    <row r="90" customFormat="false" ht="18.55" hidden="false" customHeight="false" outlineLevel="0" collapsed="false">
      <c r="B90" s="7"/>
      <c r="C90" s="7"/>
      <c r="D90" s="7"/>
      <c r="E90" s="7"/>
    </row>
    <row r="91" customFormat="false" ht="18.55" hidden="false" customHeight="false" outlineLevel="0" collapsed="false">
      <c r="B91" s="7"/>
      <c r="C91" s="7"/>
      <c r="D91" s="7"/>
      <c r="E91" s="7"/>
    </row>
    <row r="92" customFormat="false" ht="18.55" hidden="false" customHeight="false" outlineLevel="0" collapsed="false">
      <c r="B92" s="7"/>
      <c r="C92" s="7"/>
      <c r="D92" s="7"/>
      <c r="E92" s="7"/>
    </row>
    <row r="93" customFormat="false" ht="18.55" hidden="false" customHeight="false" outlineLevel="0" collapsed="false">
      <c r="B93" s="7"/>
      <c r="C93" s="7"/>
      <c r="D93" s="7"/>
      <c r="E93" s="7"/>
    </row>
    <row r="94" customFormat="false" ht="18.55" hidden="false" customHeight="false" outlineLevel="0" collapsed="false">
      <c r="B94" s="7"/>
      <c r="C94" s="7"/>
      <c r="D94" s="7"/>
      <c r="E94" s="7"/>
    </row>
  </sheetData>
  <mergeCells count="11">
    <mergeCell ref="A1:K2"/>
    <mergeCell ref="M1:V1"/>
    <mergeCell ref="X1:AC1"/>
    <mergeCell ref="N2:Q2"/>
    <mergeCell ref="R2:U2"/>
    <mergeCell ref="Y2:Z2"/>
    <mergeCell ref="AA2:AB2"/>
    <mergeCell ref="A3:A4"/>
    <mergeCell ref="B3:E4"/>
    <mergeCell ref="F3:I4"/>
    <mergeCell ref="J3:K3"/>
  </mergeCells>
  <conditionalFormatting sqref="B5:K28">
    <cfRule type="cellIs" priority="2" operator="equal" aboveAverage="0" equalAverage="0" bottom="0" percent="0" rank="0" text="" dxfId="3">
      <formula>""</formula>
    </cfRule>
  </conditionalFormatting>
  <conditionalFormatting sqref="AC3:AC50 V4:V50">
    <cfRule type="expression" priority="3" aboveAverage="0" equalAverage="0" bottom="0" percent="0" rank="0" text="" dxfId="4">
      <formula>R4=""</formula>
    </cfRule>
  </conditionalFormatting>
  <conditionalFormatting sqref="X3:X50 M4:M50">
    <cfRule type="expression" priority="4" aboveAverage="0" equalAverage="0" bottom="0" percent="0" rank="0" text="" dxfId="4">
      <formula>N4=""</formula>
    </cfRule>
  </conditionalFormatting>
  <conditionalFormatting sqref="N4:U50">
    <cfRule type="expression" priority="5" aboveAverage="0" equalAverage="0" bottom="0" percent="0" rank="0" text="" dxfId="7">
      <formula>AND(OR( 'Partie 5'!$N4=  SUM( _xlfn.IFNA(INDEX('Partie 4'!$B$5:$B$29,MATCH('Partie 5'!$R4,'Partie 4'!$F$5:$F$29,0),1),0),   _xlfn.IFNA(INDEX('Partie 4'!$B$5:$B$29,MATCH('Partie 5'!$R4,'Partie 4'!$G$5:$G$29,0),1),0)), 'Partie 5'!$N4=   SUM( _xlfn.IFNA(INDEX('Partie 4'!$B$5:$B$29,MATCH('Partie 5'!$S4,'Partie 4'!$F$5:$F$29,0),1),0),  _xlfn.IFNA(INDEX('Partie 4'!$B$5:$B$29,MATCH('Partie 5'!$S4,'Partie 4'!$G$5:$G$29,0),1),0)  ), 'Partie 5'!$O4=   SUM(  _xlfn.IFNA(INDEX('Partie 4'!$B$5:$B$29,MATCH('Partie 5'!$R4,'Partie 4'!$F$5:$F$29,0),1),0),    _xlfn.IFNA(INDEX('Partie 4'!$B$5:$B$29,MATCH('Partie 5'!$R4,'Partie 4'!$G$5:$G$29,0),1),0)),  'Partie 5'!$O4=    SUM(  _xlfn.IFNA(INDEX('Partie 4'!$B$5:$B$29,MATCH('Partie 5'!$S4,'Partie 4'!$F$5:$F$29,0),1),0),   _xlfn.IFNA(INDEX('Partie 4'!$B$5:$B$29,MATCH('Partie 5'!$S4,'Partie 4'!$G$5:$G$29,0),1),0)   )),'Partie 5'!$B5&lt;&gt;"")</formula>
    </cfRule>
    <cfRule type="expression" priority="6" aboveAverage="0" equalAverage="0" bottom="0" percent="0" rank="0" text="" dxfId="7">
      <formula>AND(OR( 'Partie 5'!$N4=  SUM( _xlfn.IFNA(INDEX('Partie 4'!$C$5:$C$29,MATCH('Partie 5'!$R4,'Partie 4'!$F$5:$F$29,0),1),0),   _xlfn.IFNA(INDEX('Partie 4'!$C$5:$C$29,MATCH('Partie 5'!$R4,'Partie 4'!$G$5:$G$29,0),1),0)), 'Partie 5'!$N4=   SUM( _xlfn.IFNA(INDEX('Partie 4'!$C$5:$C$29,MATCH('Partie 5'!$S4,'Partie 4'!$F$5:$F$29,0),1),0),  _xlfn.IFNA(INDEX('Partie 4'!$C$5:$C$29,MATCH('Partie 5'!$S4,'Partie 4'!$G$5:$G$29,0),1),0)  ), 'Partie 5'!$O4=   SUM(  _xlfn.IFNA(INDEX('Partie 4'!$C$5:$C$29,MATCH('Partie 5'!$R4,'Partie 4'!$F$5:$F$29,0),1),0),    _xlfn.IFNA(INDEX('Partie 4'!$C$5:$C$29,MATCH('Partie 5'!$R4,'Partie 4'!$G$5:$G$29,0),1),0)),  'Partie 5'!$O4=    SUM(  _xlfn.IFNA(INDEX('Partie 4'!$C$5:$C$29,MATCH('Partie 5'!$S4,'Partie 4'!$F$5:$F$29,0),1),0),   _xlfn.IFNA(INDEX('Partie 4'!$C$5:$C$29,MATCH('Partie 5'!$S4,'Partie 4'!$G$5:$G$29,0),1),0)   )),'Partie 5'!$B5&lt;&gt;"")</formula>
    </cfRule>
    <cfRule type="expression" priority="7" aboveAverage="0" equalAverage="0" bottom="0" percent="0" rank="0" text="" dxfId="7">
      <formula>AND(OR(  'Partie 5'!$N4=   SUM(  _xlfn.IFNA(INDEX('Partie 4'!$F$5:$F$29,MATCH('Partie 5'!$R4,'Partie 4'!$B$5:$B$29,0),1),0),    _xlfn.IFNA(INDEX('Partie 4'!$F$5:$F$29,MATCH('Partie 5'!$R4,'Partie 4'!$C$5:$C$29,0),1),0)),  'Partie 5'!$N4=    SUM(  _xlfn.IFNA(INDEX('Partie 4'!$F$5:$F$29,MATCH('Partie 5'!$S4,'Partie 4'!$B$5:$B$29,0),1),0),   _xlfn.IFNA(INDEX('Partie 4'!$F$5:$F$29,MATCH('Partie 5'!$S4,'Partie 4'!$C$5:$C$29,0),1),0)  ),  'Partie 5'!$O4=    SUM(   _xlfn.IFNA(INDEX('Partie 4'!$F$5:$F$29,MATCH('Partie 5'!$R4,'Partie 4'!$B$5:$B$29,0),1),0),     _xlfn.IFNA(INDEX('Partie 4'!$F$5:$F$29,MATCH('Partie 5'!$R4,'Partie 4'!$C$5:$C$29,0),1),0)),   'Partie 5'!$O4=     SUM(   _xlfn.IFNA(INDEX('Partie 4'!$F$5:$F$29,MATCH('Partie 5'!$S4,'Partie 4'!$B$5:$B$29,0),1),0),    _xlfn.IFNA(INDEX('Partie 4'!$F$5:$F$29,MATCH('Partie 5'!$S4,'Partie 4'!$C$5:$C$29,0),1),0)    )),'Partie 5'!$B5&lt;&gt;"")</formula>
    </cfRule>
    <cfRule type="expression" priority="8" aboveAverage="0" equalAverage="0" bottom="0" percent="0" rank="0" text="" dxfId="7">
      <formula>AND(OR(   'Partie 5'!$N4=    SUM(   _xlfn.IFNA(INDEX('Partie 4'!$G$5:$G$29,MATCH('Partie 5'!$R4,'Partie 4'!$B$5:$B$29,0),1),0),     _xlfn.IFNA(INDEX('Partie 4'!$G$5:$G$29,MATCH('Partie 5'!$R4,'Partie 4'!$C$5:$C$29,0),1),0)),   'Partie 5'!$N4=     SUM(   _xlfn.IFNA(INDEX('Partie 4'!$G$5:$G$29,MATCH('Partie 5'!$S4,'Partie 4'!$B$5:$B$29,0),1),0),    _xlfn.IFNA(INDEX('Partie 4'!$G$5:$G$29,MATCH('Partie 5'!$S4,'Partie 4'!$C$5:$C$29,0),1),0)   ),   'Partie 5'!$O4=     SUM(    _xlfn.IFNA(INDEX('Partie 4'!$G$5:$G$29,MATCH('Partie 5'!$R4,'Partie 4'!$B$5:$B$29,0),1),0),      _xlfn.IFNA(INDEX('Partie 4'!$G$5:$G$29,MATCH('Partie 5'!$R4,'Partie 4'!$C$5:$C$29,0),1),0)),    'Partie 5'!$O4=      SUM(    _xlfn.IFNA(INDEX('Partie 4'!$G$5:$G$29,MATCH('Partie 5'!$S4,'Partie 4'!$B$5:$B$29,0),1),0),     _xlfn.IFNA(INDEX('Partie 4'!$G$5:$G$29,MATCH('Partie 5'!$S4,'Partie 4'!$C$5:$C$29,0),1),0)     )),'Partie 5'!$B5&lt;&gt;"")</formula>
    </cfRule>
  </conditionalFormatting>
  <conditionalFormatting sqref="Y3:AB50">
    <cfRule type="expression" priority="9" aboveAverage="0" equalAverage="0" bottom="0" percent="0" rank="0" text="" dxfId="8">
      <formula>OR(AND('Partie 5'!$Y3=SUM(_xlfn.IFNA(INDEX('Partie 1'!$C$5:$C$29,MATCH('Partie 5'!$AA3,'Partie 1'!$B$5:$B$29,0),1),0),_xlfn.IFNA(INDEX('Partie 1'!$B$5:$B$29,MATCH('Partie 5'!$AA3,'Partie 1'!$C$5:$C$29,0),1),0)),'Partie 5'!$AA3=SUM(_xlfn.IFNA(INDEX('Partie 1'!$C$5:$C$29,MATCH('Partie 5'!$Y3,'Partie 1'!$B$5:$B$29,0),1),0),_xlfn.IFNA(INDEX('Partie 1'!$B$5:$B$29,MATCH('Partie 5'!$Y3,'Partie 1'!$C$5:$C$29,0),1),0)),'Partie 5'!$Y3&lt;&gt;""),AND('Partie 5'!$Y3=SUM(_xlfn.IFNA(INDEX('Partie 1'!$G$5:$G$29,MATCH('Partie 5'!$AA3,'Partie 1'!$F$5:$F$29,0),1),0),_xlfn.IFNA(INDEX('Partie 1'!$F$5:$F$29,MATCH('Partie 5'!$AA3,'Partie 1'!$G$5:$G$29,0),1),0)),'Partie 5'!$AA3=SUM(_xlfn.IFNA(INDEX('Partie 1'!$G$5:$G$29,MATCH('Partie 5'!$Y3,'Partie 1'!$F$5:$F$29,0),1),0),_xlfn.IFNA(INDEX('Partie 1'!$F$5:$F$29,MATCH('Partie 5'!$Y3,'Partie 1'!$G$5:$G$29,0),1),0)), 'Partie 5'!$Y3&lt;&gt;"" ))</formula>
    </cfRule>
    <cfRule type="expression" priority="10" aboveAverage="0" equalAverage="0" bottom="0" percent="0" rank="0" text="" dxfId="8">
      <formula>OR(AND('Partie 5'!$Y3=SUM(_xlfn.IFNA(INDEX('Partie 2'!$C$5:$C$29,MATCH('Partie 5'!$AA3,'Partie 2'!$B$5:$B$29,0),1),0),_xlfn.IFNA(INDEX('Partie 2'!$B$5:$B$29,MATCH('Partie 5'!$AA3,'Partie 2'!$C$5:$C$29,0),1),0)),'Partie 5'!$AA3=SUM(_xlfn.IFNA(INDEX('Partie 2'!$C$5:$C$29,MATCH('Partie 5'!$Y3,'Partie 2'!$B$5:$B$29,0),1),0),_xlfn.IFNA(INDEX('Partie 2'!$B$5:$B$29,MATCH('Partie 5'!$Y3,'Partie 2'!$C$5:$C$29,0),1),0)),'Partie 5'!$Y3&lt;&gt;""),AND('Partie 5'!$Y3=SUM(_xlfn.IFNA(INDEX('Partie 2'!$G$5:$G$29,MATCH('Partie 5'!$AA3,'Partie 2'!$F$5:$F$29,0),1),0),_xlfn.IFNA(INDEX('Partie 2'!$F$5:$F$29,MATCH('Partie 5'!$AA3,'Partie 2'!$G$5:$G$29,0),1),0)),'Partie 5'!$AA3=SUM(_xlfn.IFNA(INDEX('Partie 2'!$G$5:$G$29,MATCH('Partie 5'!$Y3,'Partie 2'!$F$5:$F$29,0),1),0),_xlfn.IFNA(INDEX('Partie 2'!$F$5:$F$29,MATCH('Partie 5'!$Y3,'Partie 2'!$G$5:$G$29,0),1),0)), 'Partie 5'!$Y3&lt;&gt;"" ))</formula>
    </cfRule>
    <cfRule type="expression" priority="11" aboveAverage="0" equalAverage="0" bottom="0" percent="0" rank="0" text="" dxfId="8">
      <formula>OR(AND('Partie 5'!$Y3=SUM(_xlfn.IFNA(INDEX('Partie 3'!$C$5:$C$29,MATCH('Partie 5'!$AA3,'Partie 3'!$B$5:$B$29,0),1),0),_xlfn.IFNA(INDEX('Partie 3'!$B$5:$B$29,MATCH('Partie 5'!$AA3,'Partie 3'!$C$5:$C$29,0),1),0)),'Partie 5'!$AA3=SUM(_xlfn.IFNA(INDEX('Partie 3'!$C$5:$C$29,MATCH('Partie 5'!$Y3,'Partie 3'!$B$5:$B$29,0),1),0),_xlfn.IFNA(INDEX('Partie 3'!$B$5:$B$29,MATCH('Partie 5'!$Y3,'Partie 3'!$C$5:$C$29,0),1),0)),'Partie 5'!$Y3&lt;&gt;""),AND('Partie 5'!$Y3=SUM(_xlfn.IFNA(INDEX('Partie 3'!$G$5:$G$29,MATCH('Partie 5'!$AA3,'Partie 3'!$F$5:$F$29,0),1),0),_xlfn.IFNA(INDEX('Partie 3'!$F$5:$F$29,MATCH('Partie 5'!$AA3,'Partie 3'!$G$5:$G$29,0),1),0)),'Partie 5'!$AA3=SUM(_xlfn.IFNA(INDEX('Partie 3'!$G$5:$G$29,MATCH('Partie 5'!$Y3,'Partie 3'!$F$5:$F$29,0),1),0),_xlfn.IFNA(INDEX('Partie 3'!$F$5:$F$29,MATCH('Partie 5'!$Y3,'Partie 3'!$G$5:$G$29,0),1),0)), 'Partie 5'!$Y3&lt;&gt;"" ))</formula>
    </cfRule>
    <cfRule type="expression" priority="12" aboveAverage="0" equalAverage="0" bottom="0" percent="0" rank="0" text="" dxfId="8">
      <formula>OR(AND('Partie 5'!$Y3=SUM(_xlfn.IFNA(INDEX('Partie 4'!$C$5:$C$29,MATCH('Partie 5'!$AA3,'Partie 4'!$B$5:$B$29,0),1),0),_xlfn.IFNA(INDEX('Partie 4'!$B$5:$B$29,MATCH('Partie 5'!$AA3,'Partie 4'!$C$5:$C$29,0),1),0)),'Partie 5'!$AA3=SUM(_xlfn.IFNA(INDEX('Partie 4'!$C$5:$C$29,MATCH('Partie 5'!$Y3,'Partie 4'!$B$5:$B$29,0),1),0),_xlfn.IFNA(INDEX('Partie 4'!$B$5:$B$29,MATCH('Partie 5'!$Y3,'Partie 4'!$C$5:$C$29,0),1),0)),'Partie 5'!$Y3&lt;&gt;""),AND('Partie 5'!$Y3=SUM(_xlfn.IFNA(INDEX('Partie 4'!$G$5:$G$29,MATCH('Partie 5'!$AA3,'Partie 4'!$F$5:$F$29,0),1),0),_xlfn.IFNA(INDEX('Partie 4'!$F$5:$F$29,MATCH('Partie 5'!$AA3,'Partie 4'!$G$5:$G$29,0),1),0)),'Partie 5'!$AA3=SUM(_xlfn.IFNA(INDEX('Partie 4'!$G$5:$G$29,MATCH('Partie 5'!$Y3,'Partie 4'!$F$5:$F$29,0),1),0),_xlfn.IFNA(INDEX('Partie 4'!$F$5:$F$29,MATCH('Partie 5'!$Y3,'Partie 4'!$G$5:$G$29,0),1),0)), 'Partie 5'!$Y3&lt;&gt;"" 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94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3" min="2" style="1" width="6.49"/>
    <col collapsed="false" customWidth="true" hidden="false" outlineLevel="0" max="5" min="4" style="1" width="30.6"/>
    <col collapsed="false" customWidth="true" hidden="false" outlineLevel="0" max="7" min="6" style="1" width="6.49"/>
    <col collapsed="false" customWidth="true" hidden="false" outlineLevel="0" max="9" min="8" style="1" width="30.6"/>
    <col collapsed="false" customWidth="true" hidden="false" outlineLevel="0" max="11" min="10" style="1" width="12.79"/>
    <col collapsed="false" customWidth="true" hidden="false" outlineLevel="0" max="13" min="12" style="1" width="13.91"/>
    <col collapsed="false" customWidth="true" hidden="false" outlineLevel="0" max="14" min="14" style="4" width="13.91"/>
    <col collapsed="false" customWidth="false" hidden="false" outlineLevel="0" max="15" min="15" style="4" width="11.55"/>
    <col collapsed="false" customWidth="false" hidden="false" outlineLevel="0" max="18" min="16" style="46" width="11.55"/>
    <col collapsed="false" customWidth="false" hidden="false" outlineLevel="0" max="21" min="19" style="4" width="11.55"/>
  </cols>
  <sheetData>
    <row r="1" customFormat="false" ht="31.8" hidden="false" customHeight="true" outlineLevel="0" collapsed="false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M1" s="27" t="s">
        <v>55</v>
      </c>
      <c r="N1" s="27"/>
      <c r="O1" s="27"/>
      <c r="P1" s="27"/>
      <c r="Q1" s="27"/>
      <c r="R1" s="27"/>
      <c r="S1" s="27"/>
      <c r="T1" s="27"/>
      <c r="U1" s="27"/>
      <c r="V1" s="27"/>
      <c r="X1" s="27" t="s">
        <v>55</v>
      </c>
      <c r="Y1" s="27"/>
      <c r="Z1" s="27"/>
      <c r="AA1" s="27"/>
      <c r="AB1" s="27"/>
      <c r="AC1" s="27"/>
      <c r="AD1" s="26"/>
      <c r="AE1" s="26" t="str">
        <f aca="false">IF(Équipe!B3&lt;&gt;0,Équipe!A3,"")</f>
        <v/>
      </c>
      <c r="AF1" s="26" t="str">
        <f aca="true">IF(Équipe!B3&lt;&gt;0,RAND(),"")</f>
        <v/>
      </c>
      <c r="AG1" s="26" t="str">
        <f aca="true">IF(Équipe!B3&lt;&gt;0,RANK(AF1,$AF$1:INDIRECT("$AF$"&amp;0+COUNTA(AE$1:AE$50)+1-COUNTBLANK(AE$1:AE$50))),"")</f>
        <v/>
      </c>
      <c r="AH1" s="26"/>
      <c r="AI1" s="26"/>
      <c r="AJ1" s="26" t="str">
        <f aca="false">IF(AND(Y3&lt;&gt;0,Y3&lt;&gt;""),Y3,"")</f>
        <v/>
      </c>
      <c r="AK1" s="26" t="str">
        <f aca="false">IF(AND(AA3&lt;&gt;0,AA3&lt;&gt;""),AA3,"")</f>
        <v/>
      </c>
      <c r="AL1" s="26" t="str">
        <f aca="true">IF(AND(AJ1&lt;&gt;"-",AJ1&lt;&gt;""),RAND(),"")</f>
        <v/>
      </c>
      <c r="AM1" s="26" t="str">
        <f aca="true">IF(AND(AJ1&lt;&gt;0,AJ1&lt;&gt;""),RANK(AL1,$AL$1:INDIRECT("$AL$"&amp;0+COUNTA(AJ$1:AJ$50)+1-COUNTBLANK(AJ$1:AJ$50))),"")</f>
        <v/>
      </c>
      <c r="AN1" s="26"/>
    </row>
    <row r="2" customFormat="false" ht="31.8" hidden="false" customHeight="tru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M2" s="28"/>
      <c r="N2" s="29" t="s">
        <v>48</v>
      </c>
      <c r="O2" s="29"/>
      <c r="P2" s="29"/>
      <c r="Q2" s="29"/>
      <c r="R2" s="29" t="s">
        <v>49</v>
      </c>
      <c r="S2" s="29"/>
      <c r="T2" s="29"/>
      <c r="U2" s="29"/>
      <c r="V2" s="28"/>
      <c r="X2" s="28"/>
      <c r="Y2" s="30" t="s">
        <v>50</v>
      </c>
      <c r="Z2" s="30"/>
      <c r="AA2" s="30" t="s">
        <v>51</v>
      </c>
      <c r="AB2" s="30"/>
      <c r="AC2" s="28"/>
      <c r="AD2" s="26"/>
      <c r="AE2" s="26" t="str">
        <f aca="false">IF(Équipe!B4&lt;&gt;0,Équipe!A4,"")</f>
        <v/>
      </c>
      <c r="AF2" s="26" t="str">
        <f aca="true">IF(Équipe!B4&lt;&gt;0,RAND(),"")</f>
        <v/>
      </c>
      <c r="AG2" s="26" t="str">
        <f aca="true">IF(Équipe!B4&lt;&gt;0,RANK(AF2,$AF$1:INDIRECT("$AF$"&amp;0+COUNTA(AE$1:AE$50)+1-COUNTBLANK(AE$1:AE$50))),"")</f>
        <v/>
      </c>
      <c r="AH2" s="26"/>
      <c r="AI2" s="26"/>
      <c r="AJ2" s="26" t="str">
        <f aca="false">IF(AND(Y4&lt;&gt;0,Y4&lt;&gt;""),Y4,"")</f>
        <v/>
      </c>
      <c r="AK2" s="26" t="str">
        <f aca="false">IF(AND(AA4&lt;&gt;0,AA4&lt;&gt;""),AA4,"")</f>
        <v/>
      </c>
      <c r="AL2" s="26" t="str">
        <f aca="true">IF(AND(AJ2&lt;&gt;"-",AJ2&lt;&gt;""),RAND(),"")</f>
        <v/>
      </c>
      <c r="AM2" s="26" t="str">
        <f aca="true">IF(AND(AJ2&lt;&gt;0,AJ2&lt;&gt;""),RANK(AL2,$AL$1:INDIRECT("$AL$"&amp;0+COUNTA(AJ$1:AJ$50)+1-COUNTBLANK(AJ$1:AJ$50))),"")</f>
        <v/>
      </c>
      <c r="AN2" s="26"/>
    </row>
    <row r="3" customFormat="false" ht="31.8" hidden="false" customHeight="true" outlineLevel="0" collapsed="false">
      <c r="A3" s="6" t="s">
        <v>52</v>
      </c>
      <c r="B3" s="6" t="s">
        <v>48</v>
      </c>
      <c r="C3" s="6"/>
      <c r="D3" s="6"/>
      <c r="E3" s="6"/>
      <c r="F3" s="6" t="s">
        <v>49</v>
      </c>
      <c r="G3" s="6"/>
      <c r="H3" s="6"/>
      <c r="I3" s="6"/>
      <c r="J3" s="6" t="s">
        <v>29</v>
      </c>
      <c r="K3" s="6"/>
      <c r="M3" s="28"/>
      <c r="N3" s="31"/>
      <c r="O3" s="31"/>
      <c r="P3" s="31"/>
      <c r="Q3" s="31"/>
      <c r="R3" s="31"/>
      <c r="S3" s="31"/>
      <c r="T3" s="31"/>
      <c r="U3" s="31"/>
      <c r="V3" s="28"/>
      <c r="X3" s="33" t="str">
        <f aca="false">IF(ROW(X3)&lt;=QUOTIENT(COUNTA($AE$1:$AE$50)-COUNTBLANK($AE$1:$AE$50),2)+MOD(COUNTA($AE$1:$AE$50)-COUNTBLANK($AE$1:$AE$50),2)+2,IF(ROW(X3)&lt;&gt;3,X2+2,1),"")</f>
        <v/>
      </c>
      <c r="Y3" s="40" t="str">
        <f aca="false">_xlfn.IFNA(INDEX($AE$1:$AE$50,MATCH(X3,$AG$1:$AG$50,0),1),"")</f>
        <v/>
      </c>
      <c r="Z3" s="40" t="str">
        <f aca="false">_xlfn.IFNA(INDEX(Équipe!$B$3:$B$52,MATCH(Y3,Équipe!$A$3:$A$52,0),1),"")</f>
        <v/>
      </c>
      <c r="AA3" s="40" t="str">
        <f aca="false">_xlfn.IFNA(INDEX($AE$1:$AE$50,MATCH(AC3,$AG$1:$AG$50,0),1),"")</f>
        <v/>
      </c>
      <c r="AB3" s="40" t="str">
        <f aca="false">_xlfn.IFNA(INDEX(Équipe!$B$3:$B$52,MATCH(AA3,Équipe!$A$3:$A$52,0),1),"")</f>
        <v/>
      </c>
      <c r="AC3" s="33" t="str">
        <f aca="false">IF(ROW(AC3)&lt;=QUOTIENT(COUNTA($AE$1:$AE$50)-COUNTBLANK($AE$1:$AE$50),2)+MOD(COUNTA($AE$1:$AE$50)-COUNTBLANK($AE$1:$AE$50),2)+2,X3+1,"")</f>
        <v/>
      </c>
      <c r="AD3" s="26"/>
      <c r="AE3" s="26" t="str">
        <f aca="false">IF(Équipe!B5&lt;&gt;0,Équipe!A5,"")</f>
        <v/>
      </c>
      <c r="AF3" s="26" t="str">
        <f aca="true">IF(Équipe!B5&lt;&gt;0,RAND(),"")</f>
        <v/>
      </c>
      <c r="AG3" s="26" t="str">
        <f aca="true">IF(Équipe!B5&lt;&gt;0,RANK(AF3,$AF$1:INDIRECT("$AF$"&amp;0+COUNTA(AE$1:AE$50)+1-COUNTBLANK(AE$1:AE$50))),"")</f>
        <v/>
      </c>
      <c r="AH3" s="26"/>
      <c r="AI3" s="26"/>
      <c r="AJ3" s="26" t="str">
        <f aca="false">IF(AND(Y5&lt;&gt;0,Y5&lt;&gt;""),Y5,"")</f>
        <v/>
      </c>
      <c r="AK3" s="26" t="str">
        <f aca="false">IF(AND(AA5&lt;&gt;0,AA5&lt;&gt;""),AA5,"")</f>
        <v/>
      </c>
      <c r="AL3" s="26" t="str">
        <f aca="true">IF(AND(AJ3&lt;&gt;"-",AJ3&lt;&gt;""),RAND(),"")</f>
        <v/>
      </c>
      <c r="AM3" s="26" t="str">
        <f aca="true">IF(AND(AJ3&lt;&gt;0,AJ3&lt;&gt;""),RANK(AL3,$AL$1:INDIRECT("$AL$"&amp;0+COUNTA(AJ$1:AJ$50)+1-COUNTBLANK(AJ$1:AJ$50))),"")</f>
        <v/>
      </c>
      <c r="AN3" s="26"/>
    </row>
    <row r="4" customFormat="false" ht="31.8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 t="s">
        <v>53</v>
      </c>
      <c r="K4" s="6" t="s">
        <v>54</v>
      </c>
      <c r="M4" s="33" t="str">
        <f aca="false">IF(ROW(M4)&lt;=QUOTIENT(COUNTA($AJ$1:$AJ$50)-COUNTBLANK($AJ$1:$AJ$50),2)+MOD(COUNTA($AJ$1:$AJ$50)-COUNTBLANK($AJ$1:$AJ$50),2)+3,IF(ROW(M4)&lt;&gt;4,M3+2,1),"")</f>
        <v/>
      </c>
      <c r="N4" s="41" t="str">
        <f aca="false">_xlfn.IFNA(INDEX($AJ$1:$AJ$50,MATCH(M4,$AM$1:$AM$50,0),1),"")</f>
        <v/>
      </c>
      <c r="O4" s="41" t="str">
        <f aca="false">_xlfn.IFNA(INDEX($AK$1:$AK$50,MATCH(M4,$AM$1:$AM$50,0),1),"")</f>
        <v/>
      </c>
      <c r="P4" s="41" t="str">
        <f aca="false">_xlfn.IFNA(INDEX(Équipe!$B$3:$B$52,MATCH(N4,Équipe!$A$3:$A$52,0),1),"")</f>
        <v/>
      </c>
      <c r="Q4" s="41" t="str">
        <f aca="false">_xlfn.IFNA(INDEX(Équipe!$B$3:$B$52,MATCH(O4,Équipe!$A$3:$A$52,0),1),"")</f>
        <v/>
      </c>
      <c r="R4" s="41" t="str">
        <f aca="false">_xlfn.IFNA(INDEX($AJ$1:$AJ$50,MATCH(V4,$AM$1:$AM$50,0),1),"")</f>
        <v/>
      </c>
      <c r="S4" s="41" t="str">
        <f aca="false">_xlfn.IFNA(INDEX($AK$1:$AK$50,MATCH(V4,$AM$1:$AM$50,0),1),"")</f>
        <v/>
      </c>
      <c r="T4" s="41" t="str">
        <f aca="false">_xlfn.IFNA(INDEX(Équipe!$B$3:$B$52,MATCH(R4,Équipe!$A$3:$A$52,0),1),"")</f>
        <v/>
      </c>
      <c r="U4" s="41" t="str">
        <f aca="false">_xlfn.IFNA(INDEX(Équipe!$B$3:$B$52,MATCH(S4,Équipe!$A$3:$A$52,0),1),"")</f>
        <v/>
      </c>
      <c r="V4" s="33" t="str">
        <f aca="false">IF(ROW(V4)&lt;=QUOTIENT(COUNTA($AJ$1:$AJ$50)-COUNTBLANK($AJ$1:$AJ$50),2)+MOD(COUNTA($AJ$1:$AJ$50)-COUNTBLANK($AJ$1:$AJ$50),2)+3,M4+1,"")</f>
        <v/>
      </c>
      <c r="X4" s="33" t="str">
        <f aca="false">IF(ROW(X4)&lt;=QUOTIENT(COUNTA($AE$1:$AE$50)-COUNTBLANK($AE$1:$AE$50),2)+MOD(COUNTA($AE$1:$AE$50)-COUNTBLANK($AE$1:$AE$50),2)+2,IF(ROW(X4)&lt;&gt;3,X3+2,1),"")</f>
        <v/>
      </c>
      <c r="Y4" s="40" t="str">
        <f aca="false">_xlfn.IFNA(INDEX($AE$1:$AE$50,MATCH(X4,$AG$1:$AG$50,0),1),"")</f>
        <v/>
      </c>
      <c r="Z4" s="40" t="str">
        <f aca="false">_xlfn.IFNA(INDEX(Équipe!$B$3:$B$52,MATCH(Y4,Équipe!$A$3:$A$52,0),1),"")</f>
        <v/>
      </c>
      <c r="AA4" s="40" t="str">
        <f aca="false">_xlfn.IFNA(INDEX($AE$1:$AE$50,MATCH(AC4,$AG$1:$AG$50,0),1),"")</f>
        <v/>
      </c>
      <c r="AB4" s="40" t="str">
        <f aca="false">_xlfn.IFNA(INDEX(Équipe!$B$3:$B$52,MATCH(AA4,Équipe!$A$3:$A$52,0),1),"")</f>
        <v/>
      </c>
      <c r="AC4" s="33" t="str">
        <f aca="false">IF(ROW(AC4)&lt;=QUOTIENT(COUNTA($AE$1:$AE$50)-COUNTBLANK($AE$1:$AE$50),2)+MOD(COUNTA($AE$1:$AE$50)-COUNTBLANK($AE$1:$AE$50),2)+2,X4+1,"")</f>
        <v/>
      </c>
      <c r="AD4" s="26"/>
      <c r="AE4" s="26" t="str">
        <f aca="false">IF(Équipe!B6&lt;&gt;0,Équipe!A6,"")</f>
        <v/>
      </c>
      <c r="AF4" s="26" t="str">
        <f aca="true">IF(Équipe!B6&lt;&gt;0,RAND(),"")</f>
        <v/>
      </c>
      <c r="AG4" s="26" t="str">
        <f aca="true">IF(Équipe!B6&lt;&gt;0,RANK(AF4,$AF$1:INDIRECT("$AF$"&amp;0+COUNTA(AE$1:AE$50)+1-COUNTBLANK(AE$1:AE$50))),"")</f>
        <v/>
      </c>
      <c r="AH4" s="26"/>
      <c r="AI4" s="26"/>
      <c r="AJ4" s="26" t="str">
        <f aca="false">IF(AND(Y6&lt;&gt;0,Y6&lt;&gt;""),Y6,"")</f>
        <v/>
      </c>
      <c r="AK4" s="26" t="str">
        <f aca="false">IF(AND(AA6&lt;&gt;0,AA6&lt;&gt;""),AA6,"")</f>
        <v/>
      </c>
      <c r="AL4" s="26" t="str">
        <f aca="true">IF(AND(AJ4&lt;&gt;"-",AJ4&lt;&gt;""),RAND(),"")</f>
        <v/>
      </c>
      <c r="AM4" s="26" t="str">
        <f aca="true">IF(AND(AJ4&lt;&gt;0,AJ4&lt;&gt;""),RANK(AL4,$AL$1:INDIRECT("$AL$"&amp;0+COUNTA(AJ$1:AJ$50)+1-COUNTBLANK(AJ$1:AJ$50))),"")</f>
        <v/>
      </c>
      <c r="AN4" s="26"/>
    </row>
    <row r="5" customFormat="false" ht="31.8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5"/>
      <c r="G5" s="36"/>
      <c r="H5" s="35"/>
      <c r="I5" s="36"/>
      <c r="J5" s="37"/>
      <c r="K5" s="37"/>
      <c r="M5" s="33" t="str">
        <f aca="false">IF(ROW(M5)&lt;=QUOTIENT(COUNTA($AJ$1:$AJ$50)-COUNTBLANK($AJ$1:$AJ$50),2)+MOD(COUNTA($AJ$1:$AJ$50)-COUNTBLANK($AJ$1:$AJ$50),2)+3,IF(ROW(M5)&lt;&gt;4,M4+2,1),"")</f>
        <v/>
      </c>
      <c r="N5" s="41" t="str">
        <f aca="false">_xlfn.IFNA(INDEX($AJ$1:$AJ$50,MATCH(M5,$AM$1:$AM$50,0),1),"")</f>
        <v/>
      </c>
      <c r="O5" s="41" t="str">
        <f aca="false">_xlfn.IFNA(INDEX($AK$1:$AK$50,MATCH(M5,$AM$1:$AM$50,0),1),"")</f>
        <v/>
      </c>
      <c r="P5" s="41" t="str">
        <f aca="false">_xlfn.IFNA(INDEX(Équipe!$B$3:$B$52,MATCH(N5,Équipe!$A$3:$A$52,0),1),"")</f>
        <v/>
      </c>
      <c r="Q5" s="41" t="str">
        <f aca="false">_xlfn.IFNA(INDEX(Équipe!$B$3:$B$52,MATCH(O5,Équipe!$A$3:$A$52,0),1),"")</f>
        <v/>
      </c>
      <c r="R5" s="41" t="str">
        <f aca="false">_xlfn.IFNA(INDEX($AJ$1:$AJ$50,MATCH(V5,$AM$1:$AM$50,0),1),"")</f>
        <v/>
      </c>
      <c r="S5" s="41" t="str">
        <f aca="false">_xlfn.IFNA(INDEX($AK$1:$AK$50,MATCH(V5,$AM$1:$AM$50,0),1),"")</f>
        <v/>
      </c>
      <c r="T5" s="41" t="str">
        <f aca="false">_xlfn.IFNA(INDEX(Équipe!$B$3:$B$52,MATCH(R5,Équipe!$A$3:$A$52,0),1),"")</f>
        <v/>
      </c>
      <c r="U5" s="41" t="str">
        <f aca="false">_xlfn.IFNA(INDEX(Équipe!$B$3:$B$52,MATCH(S5,Équipe!$A$3:$A$52,0),1),"")</f>
        <v/>
      </c>
      <c r="V5" s="33" t="str">
        <f aca="false">IF(ROW(V5)&lt;=QUOTIENT(COUNTA($AJ$1:$AJ$50)-COUNTBLANK($AJ$1:$AJ$50),2)+MOD(COUNTA($AJ$1:$AJ$50)-COUNTBLANK($AJ$1:$AJ$50),2)+3,M5+1,"")</f>
        <v/>
      </c>
      <c r="X5" s="33" t="str">
        <f aca="false">IF(ROW(X5)&lt;=QUOTIENT(COUNTA($AE$1:$AE$50)-COUNTBLANK($AE$1:$AE$50),2)+MOD(COUNTA($AE$1:$AE$50)-COUNTBLANK($AE$1:$AE$50),2)+2,IF(ROW(X5)&lt;&gt;3,X4+2,1),"")</f>
        <v/>
      </c>
      <c r="Y5" s="40" t="str">
        <f aca="false">_xlfn.IFNA(INDEX($AE$1:$AE$50,MATCH(X5,$AG$1:$AG$50,0),1),"")</f>
        <v/>
      </c>
      <c r="Z5" s="40" t="str">
        <f aca="false">_xlfn.IFNA(INDEX(Équipe!$B$3:$B$52,MATCH(Y5,Équipe!$A$3:$A$52,0),1),"")</f>
        <v/>
      </c>
      <c r="AA5" s="40" t="str">
        <f aca="false">_xlfn.IFNA(INDEX($AE$1:$AE$50,MATCH(AC5,$AG$1:$AG$50,0),1),"")</f>
        <v/>
      </c>
      <c r="AB5" s="40" t="str">
        <f aca="false">_xlfn.IFNA(INDEX(Équipe!$B$3:$B$52,MATCH(AA5,Équipe!$A$3:$A$52,0),1),"")</f>
        <v/>
      </c>
      <c r="AC5" s="33" t="str">
        <f aca="false">IF(ROW(AC5)&lt;=QUOTIENT(COUNTA($AE$1:$AE$50)-COUNTBLANK($AE$1:$AE$50),2)+MOD(COUNTA($AE$1:$AE$50)-COUNTBLANK($AE$1:$AE$50),2)+2,X5+1,"")</f>
        <v/>
      </c>
      <c r="AD5" s="26"/>
      <c r="AE5" s="26" t="str">
        <f aca="false">IF(Équipe!B7&lt;&gt;0,Équipe!A7,"")</f>
        <v/>
      </c>
      <c r="AF5" s="26" t="str">
        <f aca="true">IF(Équipe!B7&lt;&gt;0,RAND(),"")</f>
        <v/>
      </c>
      <c r="AG5" s="26" t="str">
        <f aca="true">IF(Équipe!B7&lt;&gt;0,RANK(AF5,$AF$1:INDIRECT("$AF$"&amp;0+COUNTA(AE$1:AE$50)+1-COUNTBLANK(AE$1:AE$50))),"")</f>
        <v/>
      </c>
      <c r="AH5" s="26"/>
      <c r="AI5" s="26"/>
      <c r="AJ5" s="26" t="str">
        <f aca="false">IF(AND(Y7&lt;&gt;0,Y7&lt;&gt;""),Y7,"")</f>
        <v/>
      </c>
      <c r="AK5" s="26" t="str">
        <f aca="false">IF(AND(AA7&lt;&gt;0,AA7&lt;&gt;""),AA7,"")</f>
        <v/>
      </c>
      <c r="AL5" s="26" t="str">
        <f aca="true">IF(AND(AJ5&lt;&gt;"-",AJ5&lt;&gt;""),RAND(),"")</f>
        <v/>
      </c>
      <c r="AM5" s="26" t="str">
        <f aca="true">IF(AND(AJ5&lt;&gt;0,AJ5&lt;&gt;""),RANK(AL5,$AL$1:INDIRECT("$AL$"&amp;0+COUNTA(AJ$1:AJ$50)+1-COUNTBLANK(AJ$1:AJ$50))),"")</f>
        <v/>
      </c>
      <c r="AN5" s="26"/>
    </row>
    <row r="6" customFormat="false" ht="31.8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5"/>
      <c r="G6" s="36"/>
      <c r="H6" s="35"/>
      <c r="I6" s="36"/>
      <c r="J6" s="37"/>
      <c r="K6" s="37"/>
      <c r="M6" s="33" t="str">
        <f aca="false">IF(ROW(M6)&lt;=QUOTIENT(COUNTA($AJ$1:$AJ$50)-COUNTBLANK($AJ$1:$AJ$50),2)+MOD(COUNTA($AJ$1:$AJ$50)-COUNTBLANK($AJ$1:$AJ$50),2)+3,IF(ROW(M6)&lt;&gt;4,M5+2,1),"")</f>
        <v/>
      </c>
      <c r="N6" s="41" t="str">
        <f aca="false">_xlfn.IFNA(INDEX($AJ$1:$AJ$50,MATCH(M6,$AM$1:$AM$50,0),1),"")</f>
        <v/>
      </c>
      <c r="O6" s="41" t="str">
        <f aca="false">_xlfn.IFNA(INDEX($AK$1:$AK$50,MATCH(M6,$AM$1:$AM$50,0),1),"")</f>
        <v/>
      </c>
      <c r="P6" s="41" t="str">
        <f aca="false">_xlfn.IFNA(INDEX(Équipe!$B$3:$B$52,MATCH(N6,Équipe!$A$3:$A$52,0),1),"")</f>
        <v/>
      </c>
      <c r="Q6" s="41" t="str">
        <f aca="false">_xlfn.IFNA(INDEX(Équipe!$B$3:$B$52,MATCH(O6,Équipe!$A$3:$A$52,0),1),"")</f>
        <v/>
      </c>
      <c r="R6" s="41" t="str">
        <f aca="false">_xlfn.IFNA(INDEX($AJ$1:$AJ$50,MATCH(V6,$AM$1:$AM$50,0),1),"")</f>
        <v/>
      </c>
      <c r="S6" s="41" t="str">
        <f aca="false">_xlfn.IFNA(INDEX($AK$1:$AK$50,MATCH(V6,$AM$1:$AM$50,0),1),"")</f>
        <v/>
      </c>
      <c r="T6" s="41" t="str">
        <f aca="false">_xlfn.IFNA(INDEX(Équipe!$B$3:$B$52,MATCH(R6,Équipe!$A$3:$A$52,0),1),"")</f>
        <v/>
      </c>
      <c r="U6" s="41" t="str">
        <f aca="false">_xlfn.IFNA(INDEX(Équipe!$B$3:$B$52,MATCH(S6,Équipe!$A$3:$A$52,0),1),"")</f>
        <v/>
      </c>
      <c r="V6" s="33" t="str">
        <f aca="false">IF(ROW(V6)&lt;=QUOTIENT(COUNTA($AJ$1:$AJ$50)-COUNTBLANK($AJ$1:$AJ$50),2)+MOD(COUNTA($AJ$1:$AJ$50)-COUNTBLANK($AJ$1:$AJ$50),2)+3,M6+1,"")</f>
        <v/>
      </c>
      <c r="X6" s="33" t="str">
        <f aca="false">IF(ROW(X6)&lt;=QUOTIENT(COUNTA($AE$1:$AE$50)-COUNTBLANK($AE$1:$AE$50),2)+MOD(COUNTA($AE$1:$AE$50)-COUNTBLANK($AE$1:$AE$50),2)+2,IF(ROW(X6)&lt;&gt;3,X5+2,1),"")</f>
        <v/>
      </c>
      <c r="Y6" s="40" t="str">
        <f aca="false">_xlfn.IFNA(INDEX($AE$1:$AE$50,MATCH(X6,$AG$1:$AG$50,0),1),"")</f>
        <v/>
      </c>
      <c r="Z6" s="40" t="str">
        <f aca="false">_xlfn.IFNA(INDEX(Équipe!$B$3:$B$52,MATCH(Y6,Équipe!$A$3:$A$52,0),1),"")</f>
        <v/>
      </c>
      <c r="AA6" s="40" t="str">
        <f aca="false">_xlfn.IFNA(INDEX($AE$1:$AE$50,MATCH(AC6,$AG$1:$AG$50,0),1),"")</f>
        <v/>
      </c>
      <c r="AB6" s="40" t="str">
        <f aca="false">_xlfn.IFNA(INDEX(Équipe!$B$3:$B$52,MATCH(AA6,Équipe!$A$3:$A$52,0),1),"")</f>
        <v/>
      </c>
      <c r="AC6" s="33" t="str">
        <f aca="false">IF(ROW(AC6)&lt;=QUOTIENT(COUNTA($AE$1:$AE$50)-COUNTBLANK($AE$1:$AE$50),2)+MOD(COUNTA($AE$1:$AE$50)-COUNTBLANK($AE$1:$AE$50),2)+2,X6+1,"")</f>
        <v/>
      </c>
      <c r="AD6" s="26"/>
      <c r="AE6" s="26" t="str">
        <f aca="false">IF(Équipe!B8&lt;&gt;0,Équipe!A8,"")</f>
        <v/>
      </c>
      <c r="AF6" s="26" t="str">
        <f aca="true">IF(Équipe!B8&lt;&gt;0,RAND(),"")</f>
        <v/>
      </c>
      <c r="AG6" s="26" t="str">
        <f aca="true">IF(Équipe!B8&lt;&gt;0,RANK(AF6,$AF$1:INDIRECT("$AF$"&amp;0+COUNTA(AE$1:AE$50)+1-COUNTBLANK(AE$1:AE$50))),"")</f>
        <v/>
      </c>
      <c r="AH6" s="26"/>
      <c r="AI6" s="26"/>
      <c r="AJ6" s="26" t="str">
        <f aca="false">IF(AND(Y8&lt;&gt;0,Y8&lt;&gt;""),Y8,"")</f>
        <v/>
      </c>
      <c r="AK6" s="26" t="str">
        <f aca="false">IF(AND(AA8&lt;&gt;0,AA8&lt;&gt;""),AA8,"")</f>
        <v/>
      </c>
      <c r="AL6" s="26" t="str">
        <f aca="true">IF(AND(AJ6&lt;&gt;"-",AJ6&lt;&gt;""),RAND(),"")</f>
        <v/>
      </c>
      <c r="AM6" s="26" t="str">
        <f aca="true">IF(AND(AJ6&lt;&gt;0,AJ6&lt;&gt;""),RANK(AL6,$AL$1:INDIRECT("$AL$"&amp;0+COUNTA(AJ$1:AJ$50)+1-COUNTBLANK(AJ$1:AJ$50))),"")</f>
        <v/>
      </c>
      <c r="AN6" s="26"/>
    </row>
    <row r="7" customFormat="false" ht="31.8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5"/>
      <c r="G7" s="36"/>
      <c r="H7" s="35"/>
      <c r="I7" s="36"/>
      <c r="J7" s="37"/>
      <c r="K7" s="37"/>
      <c r="M7" s="33" t="str">
        <f aca="false">IF(ROW(M7)&lt;=QUOTIENT(COUNTA($AJ$1:$AJ$50)-COUNTBLANK($AJ$1:$AJ$50),2)+MOD(COUNTA($AJ$1:$AJ$50)-COUNTBLANK($AJ$1:$AJ$50),2)+3,IF(ROW(M7)&lt;&gt;4,M6+2,1),"")</f>
        <v/>
      </c>
      <c r="N7" s="41" t="str">
        <f aca="false">_xlfn.IFNA(INDEX($AJ$1:$AJ$50,MATCH(M7,$AM$1:$AM$50,0),1),"")</f>
        <v/>
      </c>
      <c r="O7" s="41" t="str">
        <f aca="false">_xlfn.IFNA(INDEX($AK$1:$AK$50,MATCH(M7,$AM$1:$AM$50,0),1),"")</f>
        <v/>
      </c>
      <c r="P7" s="41" t="str">
        <f aca="false">_xlfn.IFNA(INDEX(Équipe!$B$3:$B$52,MATCH(N7,Équipe!$A$3:$A$52,0),1),"")</f>
        <v/>
      </c>
      <c r="Q7" s="41" t="str">
        <f aca="false">_xlfn.IFNA(INDEX(Équipe!$B$3:$B$52,MATCH(O7,Équipe!$A$3:$A$52,0),1),"")</f>
        <v/>
      </c>
      <c r="R7" s="41" t="str">
        <f aca="false">_xlfn.IFNA(INDEX($AJ$1:$AJ$50,MATCH(V7,$AM$1:$AM$50,0),1),"")</f>
        <v/>
      </c>
      <c r="S7" s="41" t="str">
        <f aca="false">_xlfn.IFNA(INDEX($AK$1:$AK$50,MATCH(V7,$AM$1:$AM$50,0),1),"")</f>
        <v/>
      </c>
      <c r="T7" s="41" t="str">
        <f aca="false">_xlfn.IFNA(INDEX(Équipe!$B$3:$B$52,MATCH(R7,Équipe!$A$3:$A$52,0),1),"")</f>
        <v/>
      </c>
      <c r="U7" s="41" t="str">
        <f aca="false">_xlfn.IFNA(INDEX(Équipe!$B$3:$B$52,MATCH(S7,Équipe!$A$3:$A$52,0),1),"")</f>
        <v/>
      </c>
      <c r="V7" s="33" t="str">
        <f aca="false">IF(ROW(V7)&lt;=QUOTIENT(COUNTA($AJ$1:$AJ$50)-COUNTBLANK($AJ$1:$AJ$50),2)+MOD(COUNTA($AJ$1:$AJ$50)-COUNTBLANK($AJ$1:$AJ$50),2)+3,M7+1,"")</f>
        <v/>
      </c>
      <c r="X7" s="33" t="str">
        <f aca="false">IF(ROW(X7)&lt;=QUOTIENT(COUNTA($AE$1:$AE$50)-COUNTBLANK($AE$1:$AE$50),2)+MOD(COUNTA($AE$1:$AE$50)-COUNTBLANK($AE$1:$AE$50),2)+2,IF(ROW(X7)&lt;&gt;3,X6+2,1),"")</f>
        <v/>
      </c>
      <c r="Y7" s="40" t="str">
        <f aca="false">_xlfn.IFNA(INDEX($AE$1:$AE$50,MATCH(X7,$AG$1:$AG$50,0),1),"")</f>
        <v/>
      </c>
      <c r="Z7" s="40" t="str">
        <f aca="false">_xlfn.IFNA(INDEX(Équipe!$B$3:$B$52,MATCH(Y7,Équipe!$A$3:$A$52,0),1),"")</f>
        <v/>
      </c>
      <c r="AA7" s="40" t="str">
        <f aca="false">_xlfn.IFNA(INDEX($AE$1:$AE$50,MATCH(AC7,$AG$1:$AG$50,0),1),"")</f>
        <v/>
      </c>
      <c r="AB7" s="40" t="str">
        <f aca="false">_xlfn.IFNA(INDEX(Équipe!$B$3:$B$52,MATCH(AA7,Équipe!$A$3:$A$52,0),1),"")</f>
        <v/>
      </c>
      <c r="AC7" s="33" t="str">
        <f aca="false">IF(ROW(AC7)&lt;=QUOTIENT(COUNTA($AE$1:$AE$50)-COUNTBLANK($AE$1:$AE$50),2)+MOD(COUNTA($AE$1:$AE$50)-COUNTBLANK($AE$1:$AE$50),2)+2,X7+1,"")</f>
        <v/>
      </c>
      <c r="AD7" s="26"/>
      <c r="AE7" s="26" t="str">
        <f aca="false">IF(Équipe!B9&lt;&gt;0,Équipe!A9,"")</f>
        <v/>
      </c>
      <c r="AF7" s="26" t="str">
        <f aca="true">IF(Équipe!B9&lt;&gt;0,RAND(),"")</f>
        <v/>
      </c>
      <c r="AG7" s="26" t="str">
        <f aca="true">IF(Équipe!B9&lt;&gt;0,RANK(AF7,$AF$1:INDIRECT("$AF$"&amp;0+COUNTA(AE$1:AE$50)+1-COUNTBLANK(AE$1:AE$50))),"")</f>
        <v/>
      </c>
      <c r="AH7" s="26"/>
      <c r="AI7" s="26"/>
      <c r="AJ7" s="26" t="str">
        <f aca="false">IF(AND(Y9&lt;&gt;0,Y9&lt;&gt;""),Y9,"")</f>
        <v/>
      </c>
      <c r="AK7" s="26" t="str">
        <f aca="false">IF(AND(AA9&lt;&gt;0,AA9&lt;&gt;""),AA9,"")</f>
        <v/>
      </c>
      <c r="AL7" s="26" t="str">
        <f aca="true">IF(AND(AJ7&lt;&gt;"-",AJ7&lt;&gt;""),RAND(),"")</f>
        <v/>
      </c>
      <c r="AM7" s="26" t="str">
        <f aca="true">IF(AND(AJ7&lt;&gt;0,AJ7&lt;&gt;""),RANK(AL7,$AL$1:INDIRECT("$AL$"&amp;0+COUNTA(AJ$1:AJ$50)+1-COUNTBLANK(AJ$1:AJ$50))),"")</f>
        <v/>
      </c>
      <c r="AN7" s="26"/>
    </row>
    <row r="8" customFormat="false" ht="31.8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5"/>
      <c r="G8" s="36"/>
      <c r="H8" s="35"/>
      <c r="I8" s="36"/>
      <c r="J8" s="37"/>
      <c r="K8" s="37"/>
      <c r="M8" s="33" t="str">
        <f aca="false">IF(ROW(M8)&lt;=QUOTIENT(COUNTA($AJ$1:$AJ$50)-COUNTBLANK($AJ$1:$AJ$50),2)+MOD(COUNTA($AJ$1:$AJ$50)-COUNTBLANK($AJ$1:$AJ$50),2)+3,IF(ROW(M8)&lt;&gt;4,M7+2,1),"")</f>
        <v/>
      </c>
      <c r="N8" s="41" t="str">
        <f aca="false">_xlfn.IFNA(INDEX($AJ$1:$AJ$50,MATCH(M8,$AM$1:$AM$50,0),1),"")</f>
        <v/>
      </c>
      <c r="O8" s="41" t="str">
        <f aca="false">_xlfn.IFNA(INDEX($AK$1:$AK$50,MATCH(M8,$AM$1:$AM$50,0),1),"")</f>
        <v/>
      </c>
      <c r="P8" s="41" t="str">
        <f aca="false">_xlfn.IFNA(INDEX(Équipe!$B$3:$B$52,MATCH(N8,Équipe!$A$3:$A$52,0),1),"")</f>
        <v/>
      </c>
      <c r="Q8" s="41" t="str">
        <f aca="false">_xlfn.IFNA(INDEX(Équipe!$B$3:$B$52,MATCH(O8,Équipe!$A$3:$A$52,0),1),"")</f>
        <v/>
      </c>
      <c r="R8" s="41" t="str">
        <f aca="false">_xlfn.IFNA(INDEX($AJ$1:$AJ$50,MATCH(V8,$AM$1:$AM$50,0),1),"")</f>
        <v/>
      </c>
      <c r="S8" s="41" t="str">
        <f aca="false">_xlfn.IFNA(INDEX($AK$1:$AK$50,MATCH(V8,$AM$1:$AM$50,0),1),"")</f>
        <v/>
      </c>
      <c r="T8" s="41" t="str">
        <f aca="false">_xlfn.IFNA(INDEX(Équipe!$B$3:$B$52,MATCH(R8,Équipe!$A$3:$A$52,0),1),"")</f>
        <v/>
      </c>
      <c r="U8" s="41" t="str">
        <f aca="false">_xlfn.IFNA(INDEX(Équipe!$B$3:$B$52,MATCH(S8,Équipe!$A$3:$A$52,0),1),"")</f>
        <v/>
      </c>
      <c r="V8" s="33" t="str">
        <f aca="false">IF(ROW(V8)&lt;=QUOTIENT(COUNTA($AJ$1:$AJ$50)-COUNTBLANK($AJ$1:$AJ$50),2)+MOD(COUNTA($AJ$1:$AJ$50)-COUNTBLANK($AJ$1:$AJ$50),2)+3,M8+1,"")</f>
        <v/>
      </c>
      <c r="X8" s="33" t="str">
        <f aca="false">IF(ROW(X8)&lt;=QUOTIENT(COUNTA($AE$1:$AE$50)-COUNTBLANK($AE$1:$AE$50),2)+MOD(COUNTA($AE$1:$AE$50)-COUNTBLANK($AE$1:$AE$50),2)+2,IF(ROW(X8)&lt;&gt;3,X7+2,1),"")</f>
        <v/>
      </c>
      <c r="Y8" s="40" t="str">
        <f aca="false">_xlfn.IFNA(INDEX($AE$1:$AE$50,MATCH(X8,$AG$1:$AG$50,0),1),"")</f>
        <v/>
      </c>
      <c r="Z8" s="40" t="str">
        <f aca="false">_xlfn.IFNA(INDEX(Équipe!$B$3:$B$52,MATCH(Y8,Équipe!$A$3:$A$52,0),1),"")</f>
        <v/>
      </c>
      <c r="AA8" s="40" t="str">
        <f aca="false">_xlfn.IFNA(INDEX($AE$1:$AE$50,MATCH(AC8,$AG$1:$AG$50,0),1),"")</f>
        <v/>
      </c>
      <c r="AB8" s="40" t="str">
        <f aca="false">_xlfn.IFNA(INDEX(Équipe!$B$3:$B$52,MATCH(AA8,Équipe!$A$3:$A$52,0),1),"")</f>
        <v/>
      </c>
      <c r="AC8" s="33" t="str">
        <f aca="false">IF(ROW(AC8)&lt;=QUOTIENT(COUNTA($AE$1:$AE$50)-COUNTBLANK($AE$1:$AE$50),2)+MOD(COUNTA($AE$1:$AE$50)-COUNTBLANK($AE$1:$AE$50),2)+2,X8+1,"")</f>
        <v/>
      </c>
      <c r="AD8" s="26"/>
      <c r="AE8" s="26" t="str">
        <f aca="false">IF(Équipe!B10&lt;&gt;0,Équipe!A10,"")</f>
        <v/>
      </c>
      <c r="AF8" s="26" t="str">
        <f aca="true">IF(Équipe!B10&lt;&gt;0,RAND(),"")</f>
        <v/>
      </c>
      <c r="AG8" s="26" t="str">
        <f aca="true">IF(Équipe!B10&lt;&gt;0,RANK(AF8,$AF$1:INDIRECT("$AF$"&amp;0+COUNTA(AE$1:AE$50)+1-COUNTBLANK(AE$1:AE$50))),"")</f>
        <v/>
      </c>
      <c r="AH8" s="26"/>
      <c r="AI8" s="26"/>
      <c r="AJ8" s="26" t="str">
        <f aca="false">IF(AND(Y10&lt;&gt;0,Y10&lt;&gt;""),Y10,"")</f>
        <v/>
      </c>
      <c r="AK8" s="26" t="str">
        <f aca="false">IF(AND(AA10&lt;&gt;0,AA10&lt;&gt;""),AA10,"")</f>
        <v/>
      </c>
      <c r="AL8" s="26" t="str">
        <f aca="true">IF(AND(AJ8&lt;&gt;"-",AJ8&lt;&gt;""),RAND(),"")</f>
        <v/>
      </c>
      <c r="AM8" s="26" t="str">
        <f aca="true">IF(AND(AJ8&lt;&gt;0,AJ8&lt;&gt;""),RANK(AL8,$AL$1:INDIRECT("$AL$"&amp;0+COUNTA(AJ$1:AJ$50)+1-COUNTBLANK(AJ$1:AJ$50))),"")</f>
        <v/>
      </c>
      <c r="AN8" s="26"/>
    </row>
    <row r="9" customFormat="false" ht="31.8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5"/>
      <c r="G9" s="36"/>
      <c r="H9" s="35"/>
      <c r="I9" s="36"/>
      <c r="J9" s="37"/>
      <c r="K9" s="37"/>
      <c r="M9" s="33" t="str">
        <f aca="false">IF(ROW(M9)&lt;=QUOTIENT(COUNTA($AJ$1:$AJ$50)-COUNTBLANK($AJ$1:$AJ$50),2)+MOD(COUNTA($AJ$1:$AJ$50)-COUNTBLANK($AJ$1:$AJ$50),2)+3,IF(ROW(M9)&lt;&gt;4,M8+2,1),"")</f>
        <v/>
      </c>
      <c r="N9" s="41" t="str">
        <f aca="false">_xlfn.IFNA(INDEX($AJ$1:$AJ$50,MATCH(M9,$AM$1:$AM$50,0),1),"")</f>
        <v/>
      </c>
      <c r="O9" s="41" t="str">
        <f aca="false">_xlfn.IFNA(INDEX($AK$1:$AK$50,MATCH(M9,$AM$1:$AM$50,0),1),"")</f>
        <v/>
      </c>
      <c r="P9" s="41" t="str">
        <f aca="false">_xlfn.IFNA(INDEX(Équipe!$B$3:$B$52,MATCH(N9,Équipe!$A$3:$A$52,0),1),"")</f>
        <v/>
      </c>
      <c r="Q9" s="41" t="str">
        <f aca="false">_xlfn.IFNA(INDEX(Équipe!$B$3:$B$52,MATCH(O9,Équipe!$A$3:$A$52,0),1),"")</f>
        <v/>
      </c>
      <c r="R9" s="41" t="str">
        <f aca="false">_xlfn.IFNA(INDEX($AJ$1:$AJ$50,MATCH(V9,$AM$1:$AM$50,0),1),"")</f>
        <v/>
      </c>
      <c r="S9" s="41" t="str">
        <f aca="false">_xlfn.IFNA(INDEX($AK$1:$AK$50,MATCH(V9,$AM$1:$AM$50,0),1),"")</f>
        <v/>
      </c>
      <c r="T9" s="41" t="str">
        <f aca="false">_xlfn.IFNA(INDEX(Équipe!$B$3:$B$52,MATCH(R9,Équipe!$A$3:$A$52,0),1),"")</f>
        <v/>
      </c>
      <c r="U9" s="41" t="str">
        <f aca="false">_xlfn.IFNA(INDEX(Équipe!$B$3:$B$52,MATCH(S9,Équipe!$A$3:$A$52,0),1),"")</f>
        <v/>
      </c>
      <c r="V9" s="33" t="str">
        <f aca="false">IF(ROW(V9)&lt;=QUOTIENT(COUNTA($AJ$1:$AJ$50)-COUNTBLANK($AJ$1:$AJ$50),2)+MOD(COUNTA($AJ$1:$AJ$50)-COUNTBLANK($AJ$1:$AJ$50),2)+3,M9+1,"")</f>
        <v/>
      </c>
      <c r="X9" s="33" t="str">
        <f aca="false">IF(ROW(X9)&lt;=QUOTIENT(COUNTA($AE$1:$AE$50)-COUNTBLANK($AE$1:$AE$50),2)+MOD(COUNTA($AE$1:$AE$50)-COUNTBLANK($AE$1:$AE$50),2)+2,IF(ROW(X9)&lt;&gt;3,X8+2,1),"")</f>
        <v/>
      </c>
      <c r="Y9" s="40" t="str">
        <f aca="false">_xlfn.IFNA(INDEX($AE$1:$AE$50,MATCH(X9,$AG$1:$AG$50,0),1),"")</f>
        <v/>
      </c>
      <c r="Z9" s="40" t="str">
        <f aca="false">_xlfn.IFNA(INDEX(Équipe!$B$3:$B$52,MATCH(Y9,Équipe!$A$3:$A$52,0),1),"")</f>
        <v/>
      </c>
      <c r="AA9" s="40" t="str">
        <f aca="false">_xlfn.IFNA(INDEX($AE$1:$AE$50,MATCH(AC9,$AG$1:$AG$50,0),1),"")</f>
        <v/>
      </c>
      <c r="AB9" s="40" t="str">
        <f aca="false">_xlfn.IFNA(INDEX(Équipe!$B$3:$B$52,MATCH(AA9,Équipe!$A$3:$A$52,0),1),"")</f>
        <v/>
      </c>
      <c r="AC9" s="33" t="str">
        <f aca="false">IF(ROW(AC9)&lt;=QUOTIENT(COUNTA($AE$1:$AE$50)-COUNTBLANK($AE$1:$AE$50),2)+MOD(COUNTA($AE$1:$AE$50)-COUNTBLANK($AE$1:$AE$50),2)+2,X9+1,"")</f>
        <v/>
      </c>
      <c r="AD9" s="26"/>
      <c r="AE9" s="26" t="str">
        <f aca="false">IF(Équipe!B11&lt;&gt;0,Équipe!A11,"")</f>
        <v/>
      </c>
      <c r="AF9" s="26" t="str">
        <f aca="true">IF(Équipe!B11&lt;&gt;0,RAND(),"")</f>
        <v/>
      </c>
      <c r="AG9" s="26" t="str">
        <f aca="true">IF(Équipe!B11&lt;&gt;0,RANK(AF9,$AF$1:INDIRECT("$AF$"&amp;0+COUNTA(AE$1:AE$50)+1-COUNTBLANK(AE$1:AE$50))),"")</f>
        <v/>
      </c>
      <c r="AH9" s="26"/>
      <c r="AI9" s="26"/>
      <c r="AJ9" s="26" t="str">
        <f aca="false">IF(AND(Y11&lt;&gt;0,Y11&lt;&gt;""),Y11,"")</f>
        <v/>
      </c>
      <c r="AK9" s="26" t="str">
        <f aca="false">IF(AND(AA11&lt;&gt;0,AA11&lt;&gt;""),AA11,"")</f>
        <v/>
      </c>
      <c r="AL9" s="26" t="str">
        <f aca="true">IF(AND(AJ9&lt;&gt;"-",AJ9&lt;&gt;""),RAND(),"")</f>
        <v/>
      </c>
      <c r="AM9" s="26" t="str">
        <f aca="true">IF(AND(AJ9&lt;&gt;0,AJ9&lt;&gt;""),RANK(AL9,$AL$1:INDIRECT("$AL$"&amp;0+COUNTA(AJ$1:AJ$50)+1-COUNTBLANK(AJ$1:AJ$50))),"")</f>
        <v/>
      </c>
      <c r="AN9" s="26"/>
    </row>
    <row r="10" customFormat="false" ht="31.8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5"/>
      <c r="G10" s="36"/>
      <c r="H10" s="35"/>
      <c r="I10" s="36"/>
      <c r="J10" s="37"/>
      <c r="K10" s="37"/>
      <c r="M10" s="33" t="str">
        <f aca="false">IF(ROW(M10)&lt;=QUOTIENT(COUNTA($AJ$1:$AJ$50)-COUNTBLANK($AJ$1:$AJ$50),2)+MOD(COUNTA($AJ$1:$AJ$50)-COUNTBLANK($AJ$1:$AJ$50),2)+3,IF(ROW(M10)&lt;&gt;4,M9+2,1),"")</f>
        <v/>
      </c>
      <c r="N10" s="41" t="str">
        <f aca="false">_xlfn.IFNA(INDEX($AJ$1:$AJ$50,MATCH(M10,$AM$1:$AM$50,0),1),"")</f>
        <v/>
      </c>
      <c r="O10" s="41" t="str">
        <f aca="false">_xlfn.IFNA(INDEX($AK$1:$AK$50,MATCH(M10,$AM$1:$AM$50,0),1),"")</f>
        <v/>
      </c>
      <c r="P10" s="41" t="str">
        <f aca="false">_xlfn.IFNA(INDEX(Équipe!$B$3:$B$52,MATCH(N10,Équipe!$A$3:$A$52,0),1),"")</f>
        <v/>
      </c>
      <c r="Q10" s="41" t="str">
        <f aca="false">_xlfn.IFNA(INDEX(Équipe!$B$3:$B$52,MATCH(O10,Équipe!$A$3:$A$52,0),1),"")</f>
        <v/>
      </c>
      <c r="R10" s="41" t="str">
        <f aca="false">_xlfn.IFNA(INDEX($AJ$1:$AJ$50,MATCH(V10,$AM$1:$AM$50,0),1),"")</f>
        <v/>
      </c>
      <c r="S10" s="41" t="str">
        <f aca="false">_xlfn.IFNA(INDEX($AK$1:$AK$50,MATCH(V10,$AM$1:$AM$50,0),1),"")</f>
        <v/>
      </c>
      <c r="T10" s="41" t="str">
        <f aca="false">_xlfn.IFNA(INDEX(Équipe!$B$3:$B$52,MATCH(R10,Équipe!$A$3:$A$52,0),1),"")</f>
        <v/>
      </c>
      <c r="U10" s="41" t="str">
        <f aca="false">_xlfn.IFNA(INDEX(Équipe!$B$3:$B$52,MATCH(S10,Équipe!$A$3:$A$52,0),1),"")</f>
        <v/>
      </c>
      <c r="V10" s="33" t="str">
        <f aca="false">IF(ROW(V10)&lt;=QUOTIENT(COUNTA($AJ$1:$AJ$50)-COUNTBLANK($AJ$1:$AJ$50),2)+MOD(COUNTA($AJ$1:$AJ$50)-COUNTBLANK($AJ$1:$AJ$50),2)+3,M10+1,"")</f>
        <v/>
      </c>
      <c r="X10" s="33" t="str">
        <f aca="false">IF(ROW(X10)&lt;=QUOTIENT(COUNTA($AE$1:$AE$50)-COUNTBLANK($AE$1:$AE$50),2)+MOD(COUNTA($AE$1:$AE$50)-COUNTBLANK($AE$1:$AE$50),2)+2,IF(ROW(X10)&lt;&gt;3,X9+2,1),"")</f>
        <v/>
      </c>
      <c r="Y10" s="40" t="str">
        <f aca="false">_xlfn.IFNA(INDEX($AE$1:$AE$50,MATCH(X10,$AG$1:$AG$50,0),1),"")</f>
        <v/>
      </c>
      <c r="Z10" s="40" t="str">
        <f aca="false">_xlfn.IFNA(INDEX(Équipe!$B$3:$B$52,MATCH(Y10,Équipe!$A$3:$A$52,0),1),"")</f>
        <v/>
      </c>
      <c r="AA10" s="40" t="str">
        <f aca="false">_xlfn.IFNA(INDEX($AE$1:$AE$50,MATCH(AC10,$AG$1:$AG$50,0),1),"")</f>
        <v/>
      </c>
      <c r="AB10" s="40" t="str">
        <f aca="false">_xlfn.IFNA(INDEX(Équipe!$B$3:$B$52,MATCH(AA10,Équipe!$A$3:$A$52,0),1),"")</f>
        <v/>
      </c>
      <c r="AC10" s="33" t="str">
        <f aca="false">IF(ROW(AC10)&lt;=QUOTIENT(COUNTA($AE$1:$AE$50)-COUNTBLANK($AE$1:$AE$50),2)+MOD(COUNTA($AE$1:$AE$50)-COUNTBLANK($AE$1:$AE$50),2)+2,X10+1,"")</f>
        <v/>
      </c>
      <c r="AD10" s="26"/>
      <c r="AE10" s="26" t="str">
        <f aca="false">IF(Équipe!B12&lt;&gt;0,Équipe!A12,"")</f>
        <v/>
      </c>
      <c r="AF10" s="26" t="str">
        <f aca="true">IF(Équipe!B12&lt;&gt;0,RAND(),"")</f>
        <v/>
      </c>
      <c r="AG10" s="26" t="str">
        <f aca="true">IF(Équipe!B12&lt;&gt;0,RANK(AF10,$AF$1:INDIRECT("$AF$"&amp;0+COUNTA(AE$1:AE$50)+1-COUNTBLANK(AE$1:AE$50))),"")</f>
        <v/>
      </c>
      <c r="AH10" s="26"/>
      <c r="AI10" s="26"/>
      <c r="AJ10" s="26" t="str">
        <f aca="false">IF(AND(Y12&lt;&gt;0,Y12&lt;&gt;""),Y12,"")</f>
        <v/>
      </c>
      <c r="AK10" s="26" t="str">
        <f aca="false">IF(AND(AA12&lt;&gt;0,AA12&lt;&gt;""),AA12,"")</f>
        <v/>
      </c>
      <c r="AL10" s="26" t="str">
        <f aca="true">IF(AND(AJ10&lt;&gt;"-",AJ10&lt;&gt;""),RAND(),"")</f>
        <v/>
      </c>
      <c r="AM10" s="26" t="str">
        <f aca="true">IF(AND(AJ10&lt;&gt;0,AJ10&lt;&gt;""),RANK(AL10,$AL$1:INDIRECT("$AL$"&amp;0+COUNTA(AJ$1:AJ$50)+1-COUNTBLANK(AJ$1:AJ$50))),"")</f>
        <v/>
      </c>
      <c r="AN10" s="26"/>
    </row>
    <row r="11" customFormat="false" ht="31.8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5"/>
      <c r="G11" s="36"/>
      <c r="H11" s="35"/>
      <c r="I11" s="36"/>
      <c r="J11" s="37"/>
      <c r="K11" s="37"/>
      <c r="M11" s="33" t="str">
        <f aca="false">IF(ROW(M11)&lt;=QUOTIENT(COUNTA($AJ$1:$AJ$50)-COUNTBLANK($AJ$1:$AJ$50),2)+MOD(COUNTA($AJ$1:$AJ$50)-COUNTBLANK($AJ$1:$AJ$50),2)+3,IF(ROW(M11)&lt;&gt;4,M10+2,1),"")</f>
        <v/>
      </c>
      <c r="N11" s="41" t="str">
        <f aca="false">_xlfn.IFNA(INDEX($AJ$1:$AJ$50,MATCH(M11,$AM$1:$AM$50,0),1),"")</f>
        <v/>
      </c>
      <c r="O11" s="41" t="str">
        <f aca="false">_xlfn.IFNA(INDEX($AK$1:$AK$50,MATCH(M11,$AM$1:$AM$50,0),1),"")</f>
        <v/>
      </c>
      <c r="P11" s="41" t="str">
        <f aca="false">_xlfn.IFNA(INDEX(Équipe!$B$3:$B$52,MATCH(N11,Équipe!$A$3:$A$52,0),1),"")</f>
        <v/>
      </c>
      <c r="Q11" s="41" t="str">
        <f aca="false">_xlfn.IFNA(INDEX(Équipe!$B$3:$B$52,MATCH(O11,Équipe!$A$3:$A$52,0),1),"")</f>
        <v/>
      </c>
      <c r="R11" s="41" t="str">
        <f aca="false">_xlfn.IFNA(INDEX($AJ$1:$AJ$50,MATCH(V11,$AM$1:$AM$50,0),1),"")</f>
        <v/>
      </c>
      <c r="S11" s="41" t="str">
        <f aca="false">_xlfn.IFNA(INDEX($AK$1:$AK$50,MATCH(V11,$AM$1:$AM$50,0),1),"")</f>
        <v/>
      </c>
      <c r="T11" s="41" t="str">
        <f aca="false">_xlfn.IFNA(INDEX(Équipe!$B$3:$B$52,MATCH(R11,Équipe!$A$3:$A$52,0),1),"")</f>
        <v/>
      </c>
      <c r="U11" s="41" t="str">
        <f aca="false">_xlfn.IFNA(INDEX(Équipe!$B$3:$B$52,MATCH(S11,Équipe!$A$3:$A$52,0),1),"")</f>
        <v/>
      </c>
      <c r="V11" s="33" t="str">
        <f aca="false">IF(ROW(V11)&lt;=QUOTIENT(COUNTA($AJ$1:$AJ$50)-COUNTBLANK($AJ$1:$AJ$50),2)+MOD(COUNTA($AJ$1:$AJ$50)-COUNTBLANK($AJ$1:$AJ$50),2)+3,M11+1,"")</f>
        <v/>
      </c>
      <c r="X11" s="33" t="str">
        <f aca="false">IF(ROW(X11)&lt;=QUOTIENT(COUNTA($AE$1:$AE$50)-COUNTBLANK($AE$1:$AE$50),2)+MOD(COUNTA($AE$1:$AE$50)-COUNTBLANK($AE$1:$AE$50),2)+2,IF(ROW(X11)&lt;&gt;3,X10+2,1),"")</f>
        <v/>
      </c>
      <c r="Y11" s="40" t="str">
        <f aca="false">_xlfn.IFNA(INDEX($AE$1:$AE$50,MATCH(X11,$AG$1:$AG$50,0),1),"")</f>
        <v/>
      </c>
      <c r="Z11" s="40" t="str">
        <f aca="false">_xlfn.IFNA(INDEX(Équipe!$B$3:$B$52,MATCH(Y11,Équipe!$A$3:$A$52,0),1),"")</f>
        <v/>
      </c>
      <c r="AA11" s="40" t="str">
        <f aca="false">_xlfn.IFNA(INDEX($AE$1:$AE$50,MATCH(AC11,$AG$1:$AG$50,0),1),"")</f>
        <v/>
      </c>
      <c r="AB11" s="40" t="str">
        <f aca="false">_xlfn.IFNA(INDEX(Équipe!$B$3:$B$52,MATCH(AA11,Équipe!$A$3:$A$52,0),1),"")</f>
        <v/>
      </c>
      <c r="AC11" s="33" t="str">
        <f aca="false">IF(ROW(AC11)&lt;=QUOTIENT(COUNTA($AE$1:$AE$50)-COUNTBLANK($AE$1:$AE$50),2)+MOD(COUNTA($AE$1:$AE$50)-COUNTBLANK($AE$1:$AE$50),2)+2,X11+1,"")</f>
        <v/>
      </c>
      <c r="AD11" s="26"/>
      <c r="AE11" s="26" t="str">
        <f aca="false">IF(Équipe!B13&lt;&gt;0,Équipe!A13,"")</f>
        <v/>
      </c>
      <c r="AF11" s="26" t="str">
        <f aca="true">IF(Équipe!B13&lt;&gt;0,RAND(),"")</f>
        <v/>
      </c>
      <c r="AG11" s="26" t="str">
        <f aca="true">IF(Équipe!B13&lt;&gt;0,RANK(AF11,$AF$1:INDIRECT("$AF$"&amp;0+COUNTA(AE$1:AE$50)+1-COUNTBLANK(AE$1:AE$50))),"")</f>
        <v/>
      </c>
      <c r="AH11" s="26"/>
      <c r="AI11" s="26"/>
      <c r="AJ11" s="26" t="str">
        <f aca="false">IF(AND(Y13&lt;&gt;0,Y13&lt;&gt;""),Y13,"")</f>
        <v/>
      </c>
      <c r="AK11" s="26" t="str">
        <f aca="false">IF(AND(AA13&lt;&gt;0,AA13&lt;&gt;""),AA13,"")</f>
        <v/>
      </c>
      <c r="AL11" s="26" t="str">
        <f aca="true">IF(AND(AJ11&lt;&gt;"-",AJ11&lt;&gt;""),RAND(),"")</f>
        <v/>
      </c>
      <c r="AM11" s="26" t="str">
        <f aca="true">IF(AND(AJ11&lt;&gt;0,AJ11&lt;&gt;""),RANK(AL11,$AL$1:INDIRECT("$AL$"&amp;0+COUNTA(AJ$1:AJ$50)+1-COUNTBLANK(AJ$1:AJ$50))),"")</f>
        <v/>
      </c>
      <c r="AN11" s="26"/>
    </row>
    <row r="12" customFormat="false" ht="31.8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5"/>
      <c r="G12" s="36"/>
      <c r="H12" s="35"/>
      <c r="I12" s="36"/>
      <c r="J12" s="37"/>
      <c r="K12" s="37"/>
      <c r="M12" s="33" t="str">
        <f aca="false">IF(ROW(M12)&lt;=QUOTIENT(COUNTA($AJ$1:$AJ$50)-COUNTBLANK($AJ$1:$AJ$50),2)+MOD(COUNTA($AJ$1:$AJ$50)-COUNTBLANK($AJ$1:$AJ$50),2)+3,IF(ROW(M12)&lt;&gt;4,M11+2,1),"")</f>
        <v/>
      </c>
      <c r="N12" s="41" t="str">
        <f aca="false">_xlfn.IFNA(INDEX($AJ$1:$AJ$50,MATCH(M12,$AM$1:$AM$50,0),1),"")</f>
        <v/>
      </c>
      <c r="O12" s="41" t="str">
        <f aca="false">_xlfn.IFNA(INDEX($AK$1:$AK$50,MATCH(M12,$AM$1:$AM$50,0),1),"")</f>
        <v/>
      </c>
      <c r="P12" s="41" t="str">
        <f aca="false">_xlfn.IFNA(INDEX(Équipe!$B$3:$B$52,MATCH(N12,Équipe!$A$3:$A$52,0),1),"")</f>
        <v/>
      </c>
      <c r="Q12" s="41" t="str">
        <f aca="false">_xlfn.IFNA(INDEX(Équipe!$B$3:$B$52,MATCH(O12,Équipe!$A$3:$A$52,0),1),"")</f>
        <v/>
      </c>
      <c r="R12" s="41" t="str">
        <f aca="false">_xlfn.IFNA(INDEX($AJ$1:$AJ$50,MATCH(V12,$AM$1:$AM$50,0),1),"")</f>
        <v/>
      </c>
      <c r="S12" s="41" t="str">
        <f aca="false">_xlfn.IFNA(INDEX($AK$1:$AK$50,MATCH(V12,$AM$1:$AM$50,0),1),"")</f>
        <v/>
      </c>
      <c r="T12" s="41" t="str">
        <f aca="false">_xlfn.IFNA(INDEX(Équipe!$B$3:$B$52,MATCH(R12,Équipe!$A$3:$A$52,0),1),"")</f>
        <v/>
      </c>
      <c r="U12" s="41" t="str">
        <f aca="false">_xlfn.IFNA(INDEX(Équipe!$B$3:$B$52,MATCH(S12,Équipe!$A$3:$A$52,0),1),"")</f>
        <v/>
      </c>
      <c r="V12" s="33" t="str">
        <f aca="false">IF(ROW(V12)&lt;=QUOTIENT(COUNTA($AJ$1:$AJ$50)-COUNTBLANK($AJ$1:$AJ$50),2)+MOD(COUNTA($AJ$1:$AJ$50)-COUNTBLANK($AJ$1:$AJ$50),2)+3,M12+1,"")</f>
        <v/>
      </c>
      <c r="X12" s="33" t="str">
        <f aca="false">IF(ROW(X12)&lt;=QUOTIENT(COUNTA($AE$1:$AE$50)-COUNTBLANK($AE$1:$AE$50),2)+MOD(COUNTA($AE$1:$AE$50)-COUNTBLANK($AE$1:$AE$50),2)+2,IF(ROW(X12)&lt;&gt;3,X11+2,1),"")</f>
        <v/>
      </c>
      <c r="Y12" s="40" t="str">
        <f aca="false">_xlfn.IFNA(INDEX($AE$1:$AE$50,MATCH(X12,$AG$1:$AG$50,0),1),"")</f>
        <v/>
      </c>
      <c r="Z12" s="40" t="str">
        <f aca="false">_xlfn.IFNA(INDEX(Équipe!$B$3:$B$52,MATCH(Y12,Équipe!$A$3:$A$52,0),1),"")</f>
        <v/>
      </c>
      <c r="AA12" s="40" t="str">
        <f aca="false">_xlfn.IFNA(INDEX($AE$1:$AE$50,MATCH(AC12,$AG$1:$AG$50,0),1),"")</f>
        <v/>
      </c>
      <c r="AB12" s="40" t="str">
        <f aca="false">_xlfn.IFNA(INDEX(Équipe!$B$3:$B$52,MATCH(AA12,Équipe!$A$3:$A$52,0),1),"")</f>
        <v/>
      </c>
      <c r="AC12" s="33" t="str">
        <f aca="false">IF(ROW(AC12)&lt;=QUOTIENT(COUNTA($AE$1:$AE$50)-COUNTBLANK($AE$1:$AE$50),2)+MOD(COUNTA($AE$1:$AE$50)-COUNTBLANK($AE$1:$AE$50),2)+2,X12+1,"")</f>
        <v/>
      </c>
      <c r="AD12" s="26"/>
      <c r="AE12" s="26" t="str">
        <f aca="false">IF(Équipe!B14&lt;&gt;0,Équipe!A14,"")</f>
        <v/>
      </c>
      <c r="AF12" s="26" t="str">
        <f aca="true">IF(Équipe!B14&lt;&gt;0,RAND(),"")</f>
        <v/>
      </c>
      <c r="AG12" s="26" t="str">
        <f aca="true">IF(Équipe!B14&lt;&gt;0,RANK(AF12,$AF$1:INDIRECT("$AF$"&amp;0+COUNTA(AE$1:AE$50)+1-COUNTBLANK(AE$1:AE$50))),"")</f>
        <v/>
      </c>
      <c r="AH12" s="26"/>
      <c r="AI12" s="26"/>
      <c r="AJ12" s="26" t="str">
        <f aca="false">IF(AND(Y14&lt;&gt;0,Y14&lt;&gt;""),Y14,"")</f>
        <v/>
      </c>
      <c r="AK12" s="26" t="str">
        <f aca="false">IF(AND(AA14&lt;&gt;0,AA14&lt;&gt;""),AA14,"")</f>
        <v/>
      </c>
      <c r="AL12" s="26" t="str">
        <f aca="true">IF(AND(AJ12&lt;&gt;"-",AJ12&lt;&gt;""),RAND(),"")</f>
        <v/>
      </c>
      <c r="AM12" s="26" t="str">
        <f aca="true">IF(AND(AJ12&lt;&gt;0,AJ12&lt;&gt;""),RANK(AL12,$AL$1:INDIRECT("$AL$"&amp;0+COUNTA(AJ$1:AJ$50)+1-COUNTBLANK(AJ$1:AJ$50))),"")</f>
        <v/>
      </c>
      <c r="AN12" s="26"/>
    </row>
    <row r="13" customFormat="false" ht="31.8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5"/>
      <c r="G13" s="36"/>
      <c r="H13" s="35"/>
      <c r="I13" s="36"/>
      <c r="J13" s="37"/>
      <c r="K13" s="37"/>
      <c r="M13" s="33" t="str">
        <f aca="false">IF(ROW(M13)&lt;=QUOTIENT(COUNTA($AJ$1:$AJ$50)-COUNTBLANK($AJ$1:$AJ$50),2)+MOD(COUNTA($AJ$1:$AJ$50)-COUNTBLANK($AJ$1:$AJ$50),2)+3,IF(ROW(M13)&lt;&gt;4,M12+2,1),"")</f>
        <v/>
      </c>
      <c r="N13" s="41" t="str">
        <f aca="false">_xlfn.IFNA(INDEX($AJ$1:$AJ$50,MATCH(M13,$AM$1:$AM$50,0),1),"")</f>
        <v/>
      </c>
      <c r="O13" s="41" t="str">
        <f aca="false">_xlfn.IFNA(INDEX($AK$1:$AK$50,MATCH(M13,$AM$1:$AM$50,0),1),"")</f>
        <v/>
      </c>
      <c r="P13" s="41" t="str">
        <f aca="false">_xlfn.IFNA(INDEX(Équipe!$B$3:$B$52,MATCH(N13,Équipe!$A$3:$A$52,0),1),"")</f>
        <v/>
      </c>
      <c r="Q13" s="41" t="str">
        <f aca="false">_xlfn.IFNA(INDEX(Équipe!$B$3:$B$52,MATCH(O13,Équipe!$A$3:$A$52,0),1),"")</f>
        <v/>
      </c>
      <c r="R13" s="41" t="str">
        <f aca="false">_xlfn.IFNA(INDEX($AJ$1:$AJ$50,MATCH(V13,$AM$1:$AM$50,0),1),"")</f>
        <v/>
      </c>
      <c r="S13" s="41" t="str">
        <f aca="false">_xlfn.IFNA(INDEX($AK$1:$AK$50,MATCH(V13,$AM$1:$AM$50,0),1),"")</f>
        <v/>
      </c>
      <c r="T13" s="41" t="str">
        <f aca="false">_xlfn.IFNA(INDEX(Équipe!$B$3:$B$52,MATCH(R13,Équipe!$A$3:$A$52,0),1),"")</f>
        <v/>
      </c>
      <c r="U13" s="41" t="str">
        <f aca="false">_xlfn.IFNA(INDEX(Équipe!$B$3:$B$52,MATCH(S13,Équipe!$A$3:$A$52,0),1),"")</f>
        <v/>
      </c>
      <c r="V13" s="33" t="str">
        <f aca="false">IF(ROW(V13)&lt;=QUOTIENT(COUNTA($AJ$1:$AJ$50)-COUNTBLANK($AJ$1:$AJ$50),2)+MOD(COUNTA($AJ$1:$AJ$50)-COUNTBLANK($AJ$1:$AJ$50),2)+3,M13+1,"")</f>
        <v/>
      </c>
      <c r="X13" s="33" t="str">
        <f aca="false">IF(ROW(X13)&lt;=QUOTIENT(COUNTA($AE$1:$AE$50)-COUNTBLANK($AE$1:$AE$50),2)+MOD(COUNTA($AE$1:$AE$50)-COUNTBLANK($AE$1:$AE$50),2)+2,IF(ROW(X13)&lt;&gt;3,X12+2,1),"")</f>
        <v/>
      </c>
      <c r="Y13" s="40" t="str">
        <f aca="false">_xlfn.IFNA(INDEX($AE$1:$AE$50,MATCH(X13,$AG$1:$AG$50,0),1),"")</f>
        <v/>
      </c>
      <c r="Z13" s="40" t="str">
        <f aca="false">_xlfn.IFNA(INDEX(Équipe!$B$3:$B$52,MATCH(Y13,Équipe!$A$3:$A$52,0),1),"")</f>
        <v/>
      </c>
      <c r="AA13" s="40" t="str">
        <f aca="false">_xlfn.IFNA(INDEX($AE$1:$AE$50,MATCH(AC13,$AG$1:$AG$50,0),1),"")</f>
        <v/>
      </c>
      <c r="AB13" s="40" t="str">
        <f aca="false">_xlfn.IFNA(INDEX(Équipe!$B$3:$B$52,MATCH(AA13,Équipe!$A$3:$A$52,0),1),"")</f>
        <v/>
      </c>
      <c r="AC13" s="33" t="str">
        <f aca="false">IF(ROW(AC13)&lt;=QUOTIENT(COUNTA($AE$1:$AE$50)-COUNTBLANK($AE$1:$AE$50),2)+MOD(COUNTA($AE$1:$AE$50)-COUNTBLANK($AE$1:$AE$50),2)+2,X13+1,"")</f>
        <v/>
      </c>
      <c r="AD13" s="26"/>
      <c r="AE13" s="26" t="str">
        <f aca="false">IF(Équipe!B15&lt;&gt;0,Équipe!A15,"")</f>
        <v/>
      </c>
      <c r="AF13" s="26" t="str">
        <f aca="true">IF(Équipe!B15&lt;&gt;0,RAND(),"")</f>
        <v/>
      </c>
      <c r="AG13" s="26" t="str">
        <f aca="true">IF(Équipe!B15&lt;&gt;0,RANK(AF13,$AF$1:INDIRECT("$AF$"&amp;0+COUNTA(AE$1:AE$50)+1-COUNTBLANK(AE$1:AE$50))),"")</f>
        <v/>
      </c>
      <c r="AH13" s="26"/>
      <c r="AI13" s="26"/>
      <c r="AJ13" s="26" t="str">
        <f aca="false">IF(AND(Y15&lt;&gt;0,Y15&lt;&gt;""),Y15,"")</f>
        <v/>
      </c>
      <c r="AK13" s="26" t="str">
        <f aca="false">IF(AND(AA15&lt;&gt;0,AA15&lt;&gt;""),AA15,"")</f>
        <v/>
      </c>
      <c r="AL13" s="26" t="str">
        <f aca="true">IF(AND(AJ13&lt;&gt;"-",AJ13&lt;&gt;""),RAND(),"")</f>
        <v/>
      </c>
      <c r="AM13" s="26" t="str">
        <f aca="true">IF(AND(AJ13&lt;&gt;0,AJ13&lt;&gt;""),RANK(AL13,$AL$1:INDIRECT("$AL$"&amp;0+COUNTA(AJ$1:AJ$50)+1-COUNTBLANK(AJ$1:AJ$50))),"")</f>
        <v/>
      </c>
      <c r="AN13" s="26"/>
    </row>
    <row r="14" customFormat="false" ht="31.8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5"/>
      <c r="G14" s="36"/>
      <c r="H14" s="35"/>
      <c r="I14" s="36"/>
      <c r="J14" s="37"/>
      <c r="K14" s="37"/>
      <c r="M14" s="33" t="str">
        <f aca="false">IF(ROW(M14)&lt;=QUOTIENT(COUNTA($AJ$1:$AJ$50)-COUNTBLANK($AJ$1:$AJ$50),2)+MOD(COUNTA($AJ$1:$AJ$50)-COUNTBLANK($AJ$1:$AJ$50),2)+3,IF(ROW(M14)&lt;&gt;4,M13+2,1),"")</f>
        <v/>
      </c>
      <c r="N14" s="41" t="str">
        <f aca="false">_xlfn.IFNA(INDEX($AJ$1:$AJ$50,MATCH(M14,$AM$1:$AM$50,0),1),"")</f>
        <v/>
      </c>
      <c r="O14" s="41" t="str">
        <f aca="false">_xlfn.IFNA(INDEX($AK$1:$AK$50,MATCH(M14,$AM$1:$AM$50,0),1),"")</f>
        <v/>
      </c>
      <c r="P14" s="41" t="str">
        <f aca="false">_xlfn.IFNA(INDEX(Équipe!$B$3:$B$52,MATCH(N14,Équipe!$A$3:$A$52,0),1),"")</f>
        <v/>
      </c>
      <c r="Q14" s="41" t="str">
        <f aca="false">_xlfn.IFNA(INDEX(Équipe!$B$3:$B$52,MATCH(O14,Équipe!$A$3:$A$52,0),1),"")</f>
        <v/>
      </c>
      <c r="R14" s="41" t="str">
        <f aca="false">_xlfn.IFNA(INDEX($AJ$1:$AJ$50,MATCH(V14,$AM$1:$AM$50,0),1),"")</f>
        <v/>
      </c>
      <c r="S14" s="41" t="str">
        <f aca="false">_xlfn.IFNA(INDEX($AK$1:$AK$50,MATCH(V14,$AM$1:$AM$50,0),1),"")</f>
        <v/>
      </c>
      <c r="T14" s="41" t="str">
        <f aca="false">_xlfn.IFNA(INDEX(Équipe!$B$3:$B$52,MATCH(R14,Équipe!$A$3:$A$52,0),1),"")</f>
        <v/>
      </c>
      <c r="U14" s="41" t="str">
        <f aca="false">_xlfn.IFNA(INDEX(Équipe!$B$3:$B$52,MATCH(S14,Équipe!$A$3:$A$52,0),1),"")</f>
        <v/>
      </c>
      <c r="V14" s="33" t="str">
        <f aca="false">IF(ROW(V14)&lt;=QUOTIENT(COUNTA($AJ$1:$AJ$50)-COUNTBLANK($AJ$1:$AJ$50),2)+MOD(COUNTA($AJ$1:$AJ$50)-COUNTBLANK($AJ$1:$AJ$50),2)+3,M14+1,"")</f>
        <v/>
      </c>
      <c r="X14" s="33" t="str">
        <f aca="false">IF(ROW(X14)&lt;=QUOTIENT(COUNTA($AE$1:$AE$50)-COUNTBLANK($AE$1:$AE$50),2)+MOD(COUNTA($AE$1:$AE$50)-COUNTBLANK($AE$1:$AE$50),2)+2,IF(ROW(X14)&lt;&gt;3,X13+2,1),"")</f>
        <v/>
      </c>
      <c r="Y14" s="40" t="str">
        <f aca="false">_xlfn.IFNA(INDEX($AE$1:$AE$50,MATCH(X14,$AG$1:$AG$50,0),1),"")</f>
        <v/>
      </c>
      <c r="Z14" s="40" t="str">
        <f aca="false">_xlfn.IFNA(INDEX(Équipe!$B$3:$B$52,MATCH(Y14,Équipe!$A$3:$A$52,0),1),"")</f>
        <v/>
      </c>
      <c r="AA14" s="40" t="str">
        <f aca="false">_xlfn.IFNA(INDEX($AE$1:$AE$50,MATCH(AC14,$AG$1:$AG$50,0),1),"")</f>
        <v/>
      </c>
      <c r="AB14" s="40" t="str">
        <f aca="false">_xlfn.IFNA(INDEX(Équipe!$B$3:$B$52,MATCH(AA14,Équipe!$A$3:$A$52,0),1),"")</f>
        <v/>
      </c>
      <c r="AC14" s="33" t="str">
        <f aca="false">IF(ROW(AC14)&lt;=QUOTIENT(COUNTA($AE$1:$AE$50)-COUNTBLANK($AE$1:$AE$50),2)+MOD(COUNTA($AE$1:$AE$50)-COUNTBLANK($AE$1:$AE$50),2)+2,X14+1,"")</f>
        <v/>
      </c>
      <c r="AD14" s="26"/>
      <c r="AE14" s="26" t="str">
        <f aca="false">IF(Équipe!B16&lt;&gt;0,Équipe!A16,"")</f>
        <v/>
      </c>
      <c r="AF14" s="26" t="str">
        <f aca="true">IF(Équipe!B16&lt;&gt;0,RAND(),"")</f>
        <v/>
      </c>
      <c r="AG14" s="26" t="str">
        <f aca="true">IF(Équipe!B16&lt;&gt;0,RANK(AF14,$AF$1:INDIRECT("$AF$"&amp;0+COUNTA(AE$1:AE$50)+1-COUNTBLANK(AE$1:AE$50))),"")</f>
        <v/>
      </c>
      <c r="AH14" s="26"/>
      <c r="AI14" s="26"/>
      <c r="AJ14" s="26" t="str">
        <f aca="false">IF(AND(Y16&lt;&gt;0,Y16&lt;&gt;""),Y16,"")</f>
        <v/>
      </c>
      <c r="AK14" s="26" t="str">
        <f aca="false">IF(AND(AA16&lt;&gt;0,AA16&lt;&gt;""),AA16,"")</f>
        <v/>
      </c>
      <c r="AL14" s="26" t="str">
        <f aca="true">IF(AND(AJ14&lt;&gt;"-",AJ14&lt;&gt;""),RAND(),"")</f>
        <v/>
      </c>
      <c r="AM14" s="26" t="str">
        <f aca="true">IF(AND(AJ14&lt;&gt;0,AJ14&lt;&gt;""),RANK(AL14,$AL$1:INDIRECT("$AL$"&amp;0+COUNTA(AJ$1:AJ$50)+1-COUNTBLANK(AJ$1:AJ$50))),"")</f>
        <v/>
      </c>
      <c r="AN14" s="26"/>
    </row>
    <row r="15" customFormat="false" ht="31.8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/>
      <c r="C15" s="36"/>
      <c r="D15" s="35"/>
      <c r="E15" s="36"/>
      <c r="F15" s="35"/>
      <c r="G15" s="36"/>
      <c r="H15" s="35"/>
      <c r="I15" s="36"/>
      <c r="J15" s="37"/>
      <c r="K15" s="37"/>
      <c r="M15" s="33" t="str">
        <f aca="false">IF(ROW(M15)&lt;=QUOTIENT(COUNTA($AJ$1:$AJ$50)-COUNTBLANK($AJ$1:$AJ$50),2)+MOD(COUNTA($AJ$1:$AJ$50)-COUNTBLANK($AJ$1:$AJ$50),2)+3,IF(ROW(M15)&lt;&gt;4,M14+2,1),"")</f>
        <v/>
      </c>
      <c r="N15" s="41" t="str">
        <f aca="false">_xlfn.IFNA(INDEX($AJ$1:$AJ$50,MATCH(M15,$AM$1:$AM$50,0),1),"")</f>
        <v/>
      </c>
      <c r="O15" s="41" t="str">
        <f aca="false">_xlfn.IFNA(INDEX($AK$1:$AK$50,MATCH(M15,$AM$1:$AM$50,0),1),"")</f>
        <v/>
      </c>
      <c r="P15" s="41" t="str">
        <f aca="false">_xlfn.IFNA(INDEX(Équipe!$B$3:$B$52,MATCH(N15,Équipe!$A$3:$A$52,0),1),"")</f>
        <v/>
      </c>
      <c r="Q15" s="41" t="str">
        <f aca="false">_xlfn.IFNA(INDEX(Équipe!$B$3:$B$52,MATCH(O15,Équipe!$A$3:$A$52,0),1),"")</f>
        <v/>
      </c>
      <c r="R15" s="41" t="str">
        <f aca="false">_xlfn.IFNA(INDEX($AJ$1:$AJ$50,MATCH(V15,$AM$1:$AM$50,0),1),"")</f>
        <v/>
      </c>
      <c r="S15" s="41" t="str">
        <f aca="false">_xlfn.IFNA(INDEX($AK$1:$AK$50,MATCH(V15,$AM$1:$AM$50,0),1),"")</f>
        <v/>
      </c>
      <c r="T15" s="41" t="str">
        <f aca="false">_xlfn.IFNA(INDEX(Équipe!$B$3:$B$52,MATCH(R15,Équipe!$A$3:$A$52,0),1),"")</f>
        <v/>
      </c>
      <c r="U15" s="41" t="str">
        <f aca="false">_xlfn.IFNA(INDEX(Équipe!$B$3:$B$52,MATCH(S15,Équipe!$A$3:$A$52,0),1),"")</f>
        <v/>
      </c>
      <c r="V15" s="33" t="str">
        <f aca="false">IF(ROW(V15)&lt;=QUOTIENT(COUNTA($AJ$1:$AJ$50)-COUNTBLANK($AJ$1:$AJ$50),2)+MOD(COUNTA($AJ$1:$AJ$50)-COUNTBLANK($AJ$1:$AJ$50),2)+3,M15+1,"")</f>
        <v/>
      </c>
      <c r="X15" s="33" t="str">
        <f aca="false">IF(ROW(X15)&lt;=QUOTIENT(COUNTA($AE$1:$AE$50)-COUNTBLANK($AE$1:$AE$50),2)+MOD(COUNTA($AE$1:$AE$50)-COUNTBLANK($AE$1:$AE$50),2)+2,IF(ROW(X15)&lt;&gt;3,X14+2,1),"")</f>
        <v/>
      </c>
      <c r="Y15" s="40" t="str">
        <f aca="false">_xlfn.IFNA(INDEX($AE$1:$AE$50,MATCH(X15,$AG$1:$AG$50,0),1),"")</f>
        <v/>
      </c>
      <c r="Z15" s="40" t="str">
        <f aca="false">_xlfn.IFNA(INDEX(Équipe!$B$3:$B$52,MATCH(Y15,Équipe!$A$3:$A$52,0),1),"")</f>
        <v/>
      </c>
      <c r="AA15" s="40" t="str">
        <f aca="false">_xlfn.IFNA(INDEX($AE$1:$AE$50,MATCH(AC15,$AG$1:$AG$50,0),1),"")</f>
        <v/>
      </c>
      <c r="AB15" s="40" t="str">
        <f aca="false">_xlfn.IFNA(INDEX(Équipe!$B$3:$B$52,MATCH(AA15,Équipe!$A$3:$A$52,0),1),"")</f>
        <v/>
      </c>
      <c r="AC15" s="33" t="str">
        <f aca="false">IF(ROW(AC15)&lt;=QUOTIENT(COUNTA($AE$1:$AE$50)-COUNTBLANK($AE$1:$AE$50),2)+MOD(COUNTA($AE$1:$AE$50)-COUNTBLANK($AE$1:$AE$50),2)+2,X15+1,"")</f>
        <v/>
      </c>
      <c r="AD15" s="26"/>
      <c r="AE15" s="26" t="str">
        <f aca="false">IF(Équipe!B17&lt;&gt;0,Équipe!A17,"")</f>
        <v/>
      </c>
      <c r="AF15" s="26" t="str">
        <f aca="true">IF(Équipe!B17&lt;&gt;0,RAND(),"")</f>
        <v/>
      </c>
      <c r="AG15" s="26" t="str">
        <f aca="true">IF(Équipe!B17&lt;&gt;0,RANK(AF15,$AF$1:INDIRECT("$AF$"&amp;0+COUNTA(AE$1:AE$50)+1-COUNTBLANK(AE$1:AE$50))),"")</f>
        <v/>
      </c>
      <c r="AH15" s="26"/>
      <c r="AI15" s="26"/>
      <c r="AJ15" s="26" t="str">
        <f aca="false">IF(AND(Y17&lt;&gt;0,Y17&lt;&gt;""),Y17,"")</f>
        <v/>
      </c>
      <c r="AK15" s="26" t="str">
        <f aca="false">IF(AND(AA17&lt;&gt;0,AA17&lt;&gt;""),AA17,"")</f>
        <v/>
      </c>
      <c r="AL15" s="26" t="str">
        <f aca="true">IF(AND(AJ15&lt;&gt;"-",AJ15&lt;&gt;""),RAND(),"")</f>
        <v/>
      </c>
      <c r="AM15" s="26" t="str">
        <f aca="true">IF(AND(AJ15&lt;&gt;0,AJ15&lt;&gt;""),RANK(AL15,$AL$1:INDIRECT("$AL$"&amp;0+COUNTA(AJ$1:AJ$50)+1-COUNTBLANK(AJ$1:AJ$50))),"")</f>
        <v/>
      </c>
      <c r="AN15" s="26"/>
    </row>
    <row r="16" customFormat="false" ht="31.8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/>
      <c r="C16" s="36"/>
      <c r="D16" s="35"/>
      <c r="E16" s="36"/>
      <c r="F16" s="35"/>
      <c r="G16" s="36"/>
      <c r="H16" s="35"/>
      <c r="I16" s="36"/>
      <c r="J16" s="37"/>
      <c r="K16" s="37"/>
      <c r="M16" s="33" t="str">
        <f aca="false">IF(ROW(M16)&lt;=QUOTIENT(COUNTA($AJ$1:$AJ$50)-COUNTBLANK($AJ$1:$AJ$50),2)+MOD(COUNTA($AJ$1:$AJ$50)-COUNTBLANK($AJ$1:$AJ$50),2)+3,IF(ROW(M16)&lt;&gt;4,M15+2,1),"")</f>
        <v/>
      </c>
      <c r="N16" s="41" t="str">
        <f aca="false">_xlfn.IFNA(INDEX($AJ$1:$AJ$50,MATCH(M16,$AM$1:$AM$50,0),1),"")</f>
        <v/>
      </c>
      <c r="O16" s="41" t="str">
        <f aca="false">_xlfn.IFNA(INDEX($AK$1:$AK$50,MATCH(M16,$AM$1:$AM$50,0),1),"")</f>
        <v/>
      </c>
      <c r="P16" s="41" t="str">
        <f aca="false">_xlfn.IFNA(INDEX(Équipe!$B$3:$B$52,MATCH(N16,Équipe!$A$3:$A$52,0),1),"")</f>
        <v/>
      </c>
      <c r="Q16" s="41" t="str">
        <f aca="false">_xlfn.IFNA(INDEX(Équipe!$B$3:$B$52,MATCH(O16,Équipe!$A$3:$A$52,0),1),"")</f>
        <v/>
      </c>
      <c r="R16" s="41" t="str">
        <f aca="false">_xlfn.IFNA(INDEX($AJ$1:$AJ$50,MATCH(V16,$AM$1:$AM$50,0),1),"")</f>
        <v/>
      </c>
      <c r="S16" s="41" t="str">
        <f aca="false">_xlfn.IFNA(INDEX($AK$1:$AK$50,MATCH(V16,$AM$1:$AM$50,0),1),"")</f>
        <v/>
      </c>
      <c r="T16" s="41" t="str">
        <f aca="false">_xlfn.IFNA(INDEX(Équipe!$B$3:$B$52,MATCH(R16,Équipe!$A$3:$A$52,0),1),"")</f>
        <v/>
      </c>
      <c r="U16" s="41" t="str">
        <f aca="false">_xlfn.IFNA(INDEX(Équipe!$B$3:$B$52,MATCH(S16,Équipe!$A$3:$A$52,0),1),"")</f>
        <v/>
      </c>
      <c r="V16" s="33" t="str">
        <f aca="false">IF(ROW(V16)&lt;=QUOTIENT(COUNTA($AJ$1:$AJ$50)-COUNTBLANK($AJ$1:$AJ$50),2)+MOD(COUNTA($AJ$1:$AJ$50)-COUNTBLANK($AJ$1:$AJ$50),2)+3,M16+1,"")</f>
        <v/>
      </c>
      <c r="X16" s="33" t="str">
        <f aca="false">IF(ROW(X16)&lt;=QUOTIENT(COUNTA($AE$1:$AE$50)-COUNTBLANK($AE$1:$AE$50),2)+MOD(COUNTA($AE$1:$AE$50)-COUNTBLANK($AE$1:$AE$50),2)+2,IF(ROW(X16)&lt;&gt;3,X15+2,1),"")</f>
        <v/>
      </c>
      <c r="Y16" s="40" t="str">
        <f aca="false">_xlfn.IFNA(INDEX($AE$1:$AE$50,MATCH(X16,$AG$1:$AG$50,0),1),"")</f>
        <v/>
      </c>
      <c r="Z16" s="40" t="str">
        <f aca="false">_xlfn.IFNA(INDEX(Équipe!$B$3:$B$52,MATCH(Y16,Équipe!$A$3:$A$52,0),1),"")</f>
        <v/>
      </c>
      <c r="AA16" s="40" t="str">
        <f aca="false">_xlfn.IFNA(INDEX($AE$1:$AE$50,MATCH(AC16,$AG$1:$AG$50,0),1),"")</f>
        <v/>
      </c>
      <c r="AB16" s="40" t="str">
        <f aca="false">_xlfn.IFNA(INDEX(Équipe!$B$3:$B$52,MATCH(AA16,Équipe!$A$3:$A$52,0),1),"")</f>
        <v/>
      </c>
      <c r="AC16" s="33" t="str">
        <f aca="false">IF(ROW(AC16)&lt;=QUOTIENT(COUNTA($AE$1:$AE$50)-COUNTBLANK($AE$1:$AE$50),2)+MOD(COUNTA($AE$1:$AE$50)-COUNTBLANK($AE$1:$AE$50),2)+2,X16+1,"")</f>
        <v/>
      </c>
      <c r="AD16" s="26"/>
      <c r="AE16" s="26" t="str">
        <f aca="false">IF(Équipe!B18&lt;&gt;0,Équipe!A18,"")</f>
        <v/>
      </c>
      <c r="AF16" s="26" t="str">
        <f aca="true">IF(Équipe!B18&lt;&gt;0,RAND(),"")</f>
        <v/>
      </c>
      <c r="AG16" s="26" t="str">
        <f aca="true">IF(Équipe!B18&lt;&gt;0,RANK(AF16,$AF$1:INDIRECT("$AF$"&amp;0+COUNTA(AE$1:AE$50)+1-COUNTBLANK(AE$1:AE$50))),"")</f>
        <v/>
      </c>
      <c r="AH16" s="26"/>
      <c r="AI16" s="26"/>
      <c r="AJ16" s="26" t="str">
        <f aca="false">IF(AND(Y18&lt;&gt;0,Y18&lt;&gt;""),Y18,"")</f>
        <v/>
      </c>
      <c r="AK16" s="26" t="str">
        <f aca="false">IF(AND(AA18&lt;&gt;0,AA18&lt;&gt;""),AA18,"")</f>
        <v/>
      </c>
      <c r="AL16" s="26" t="str">
        <f aca="true">IF(AND(AJ16&lt;&gt;"-",AJ16&lt;&gt;""),RAND(),"")</f>
        <v/>
      </c>
      <c r="AM16" s="26" t="str">
        <f aca="true">IF(AND(AJ16&lt;&gt;0,AJ16&lt;&gt;""),RANK(AL16,$AL$1:INDIRECT("$AL$"&amp;0+COUNTA(AJ$1:AJ$50)+1-COUNTBLANK(AJ$1:AJ$50))),"")</f>
        <v/>
      </c>
      <c r="AN16" s="26"/>
    </row>
    <row r="17" customFormat="false" ht="31.8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/>
      <c r="C17" s="36"/>
      <c r="D17" s="35"/>
      <c r="E17" s="36"/>
      <c r="F17" s="35"/>
      <c r="G17" s="36"/>
      <c r="H17" s="35"/>
      <c r="I17" s="36"/>
      <c r="J17" s="37"/>
      <c r="K17" s="37"/>
      <c r="M17" s="33" t="str">
        <f aca="false">IF(ROW(M17)&lt;=QUOTIENT(COUNTA($AJ$1:$AJ$50)-COUNTBLANK($AJ$1:$AJ$50),2)+MOD(COUNTA($AJ$1:$AJ$50)-COUNTBLANK($AJ$1:$AJ$50),2)+3,IF(ROW(M17)&lt;&gt;4,M16+2,1),"")</f>
        <v/>
      </c>
      <c r="N17" s="41" t="str">
        <f aca="false">_xlfn.IFNA(INDEX($AJ$1:$AJ$50,MATCH(M17,$AM$1:$AM$50,0),1),"")</f>
        <v/>
      </c>
      <c r="O17" s="41" t="str">
        <f aca="false">_xlfn.IFNA(INDEX($AK$1:$AK$50,MATCH(M17,$AM$1:$AM$50,0),1),"")</f>
        <v/>
      </c>
      <c r="P17" s="41" t="str">
        <f aca="false">_xlfn.IFNA(INDEX(Équipe!$B$3:$B$52,MATCH(N17,Équipe!$A$3:$A$52,0),1),"")</f>
        <v/>
      </c>
      <c r="Q17" s="41" t="str">
        <f aca="false">_xlfn.IFNA(INDEX(Équipe!$B$3:$B$52,MATCH(O17,Équipe!$A$3:$A$52,0),1),"")</f>
        <v/>
      </c>
      <c r="R17" s="41" t="str">
        <f aca="false">_xlfn.IFNA(INDEX($AJ$1:$AJ$50,MATCH(V17,$AM$1:$AM$50,0),1),"")</f>
        <v/>
      </c>
      <c r="S17" s="41" t="str">
        <f aca="false">_xlfn.IFNA(INDEX($AK$1:$AK$50,MATCH(V17,$AM$1:$AM$50,0),1),"")</f>
        <v/>
      </c>
      <c r="T17" s="41" t="str">
        <f aca="false">_xlfn.IFNA(INDEX(Équipe!$B$3:$B$52,MATCH(R17,Équipe!$A$3:$A$52,0),1),"")</f>
        <v/>
      </c>
      <c r="U17" s="41" t="str">
        <f aca="false">_xlfn.IFNA(INDEX(Équipe!$B$3:$B$52,MATCH(S17,Équipe!$A$3:$A$52,0),1),"")</f>
        <v/>
      </c>
      <c r="V17" s="33" t="str">
        <f aca="false">IF(ROW(V17)&lt;=QUOTIENT(COUNTA($AJ$1:$AJ$50)-COUNTBLANK($AJ$1:$AJ$50),2)+MOD(COUNTA($AJ$1:$AJ$50)-COUNTBLANK($AJ$1:$AJ$50),2)+3,M17+1,"")</f>
        <v/>
      </c>
      <c r="X17" s="33" t="str">
        <f aca="false">IF(ROW(X17)&lt;=QUOTIENT(COUNTA($AE$1:$AE$50)-COUNTBLANK($AE$1:$AE$50),2)+MOD(COUNTA($AE$1:$AE$50)-COUNTBLANK($AE$1:$AE$50),2)+2,IF(ROW(X17)&lt;&gt;3,X16+2,1),"")</f>
        <v/>
      </c>
      <c r="Y17" s="40" t="str">
        <f aca="false">_xlfn.IFNA(INDEX($AE$1:$AE$50,MATCH(X17,$AG$1:$AG$50,0),1),"")</f>
        <v/>
      </c>
      <c r="Z17" s="40" t="str">
        <f aca="false">_xlfn.IFNA(INDEX(Équipe!$B$3:$B$52,MATCH(Y17,Équipe!$A$3:$A$52,0),1),"")</f>
        <v/>
      </c>
      <c r="AA17" s="40" t="str">
        <f aca="false">_xlfn.IFNA(INDEX($AE$1:$AE$50,MATCH(AC17,$AG$1:$AG$50,0),1),"")</f>
        <v/>
      </c>
      <c r="AB17" s="40" t="str">
        <f aca="false">_xlfn.IFNA(INDEX(Équipe!$B$3:$B$52,MATCH(AA17,Équipe!$A$3:$A$52,0),1),"")</f>
        <v/>
      </c>
      <c r="AC17" s="33" t="str">
        <f aca="false">IF(ROW(AC17)&lt;=QUOTIENT(COUNTA($AE$1:$AE$50)-COUNTBLANK($AE$1:$AE$50),2)+MOD(COUNTA($AE$1:$AE$50)-COUNTBLANK($AE$1:$AE$50),2)+2,X17+1,"")</f>
        <v/>
      </c>
      <c r="AD17" s="26"/>
      <c r="AE17" s="26" t="str">
        <f aca="false">IF(Équipe!B19&lt;&gt;0,Équipe!A19,"")</f>
        <v/>
      </c>
      <c r="AF17" s="26" t="str">
        <f aca="true">IF(Équipe!B19&lt;&gt;0,RAND(),"")</f>
        <v/>
      </c>
      <c r="AG17" s="26" t="str">
        <f aca="true">IF(Équipe!B19&lt;&gt;0,RANK(AF17,$AF$1:INDIRECT("$AF$"&amp;0+COUNTA(AE$1:AE$50)+1-COUNTBLANK(AE$1:AE$50))),"")</f>
        <v/>
      </c>
      <c r="AH17" s="26"/>
      <c r="AI17" s="26"/>
      <c r="AJ17" s="26" t="str">
        <f aca="false">IF(AND(Y19&lt;&gt;0,Y19&lt;&gt;""),Y19,"")</f>
        <v/>
      </c>
      <c r="AK17" s="26" t="str">
        <f aca="false">IF(AND(AA19&lt;&gt;0,AA19&lt;&gt;""),AA19,"")</f>
        <v/>
      </c>
      <c r="AL17" s="26" t="str">
        <f aca="true">IF(AND(AJ17&lt;&gt;"-",AJ17&lt;&gt;""),RAND(),"")</f>
        <v/>
      </c>
      <c r="AM17" s="26" t="str">
        <f aca="true">IF(AND(AJ17&lt;&gt;0,AJ17&lt;&gt;""),RANK(AL17,$AL$1:INDIRECT("$AL$"&amp;0+COUNTA(AJ$1:AJ$50)+1-COUNTBLANK(AJ$1:AJ$50))),"")</f>
        <v/>
      </c>
      <c r="AN17" s="26"/>
    </row>
    <row r="18" customFormat="false" ht="31.8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/>
      <c r="C18" s="36"/>
      <c r="D18" s="35"/>
      <c r="E18" s="36"/>
      <c r="F18" s="35"/>
      <c r="G18" s="36"/>
      <c r="H18" s="35"/>
      <c r="I18" s="36"/>
      <c r="J18" s="37"/>
      <c r="K18" s="37"/>
      <c r="M18" s="33" t="str">
        <f aca="false">IF(ROW(M18)&lt;=QUOTIENT(COUNTA($AJ$1:$AJ$50)-COUNTBLANK($AJ$1:$AJ$50),2)+MOD(COUNTA($AJ$1:$AJ$50)-COUNTBLANK($AJ$1:$AJ$50),2)+3,IF(ROW(M18)&lt;&gt;4,M17+2,1),"")</f>
        <v/>
      </c>
      <c r="N18" s="41" t="str">
        <f aca="false">_xlfn.IFNA(INDEX($AJ$1:$AJ$50,MATCH(M18,$AM$1:$AM$50,0),1),"")</f>
        <v/>
      </c>
      <c r="O18" s="41" t="str">
        <f aca="false">_xlfn.IFNA(INDEX($AK$1:$AK$50,MATCH(M18,$AM$1:$AM$50,0),1),"")</f>
        <v/>
      </c>
      <c r="P18" s="41" t="str">
        <f aca="false">_xlfn.IFNA(INDEX(Équipe!$B$3:$B$52,MATCH(N18,Équipe!$A$3:$A$52,0),1),"")</f>
        <v/>
      </c>
      <c r="Q18" s="41" t="str">
        <f aca="false">_xlfn.IFNA(INDEX(Équipe!$B$3:$B$52,MATCH(O18,Équipe!$A$3:$A$52,0),1),"")</f>
        <v/>
      </c>
      <c r="R18" s="41" t="str">
        <f aca="false">_xlfn.IFNA(INDEX($AJ$1:$AJ$50,MATCH(V18,$AM$1:$AM$50,0),1),"")</f>
        <v/>
      </c>
      <c r="S18" s="41" t="str">
        <f aca="false">_xlfn.IFNA(INDEX($AK$1:$AK$50,MATCH(V18,$AM$1:$AM$50,0),1),"")</f>
        <v/>
      </c>
      <c r="T18" s="41" t="str">
        <f aca="false">_xlfn.IFNA(INDEX(Équipe!$B$3:$B$52,MATCH(R18,Équipe!$A$3:$A$52,0),1),"")</f>
        <v/>
      </c>
      <c r="U18" s="41" t="str">
        <f aca="false">_xlfn.IFNA(INDEX(Équipe!$B$3:$B$52,MATCH(S18,Équipe!$A$3:$A$52,0),1),"")</f>
        <v/>
      </c>
      <c r="V18" s="33" t="str">
        <f aca="false">IF(ROW(V18)&lt;=QUOTIENT(COUNTA($AJ$1:$AJ$50)-COUNTBLANK($AJ$1:$AJ$50),2)+MOD(COUNTA($AJ$1:$AJ$50)-COUNTBLANK($AJ$1:$AJ$50),2)+3,M18+1,"")</f>
        <v/>
      </c>
      <c r="X18" s="33" t="str">
        <f aca="false">IF(ROW(X18)&lt;=QUOTIENT(COUNTA($AE$1:$AE$50)-COUNTBLANK($AE$1:$AE$50),2)+MOD(COUNTA($AE$1:$AE$50)-COUNTBLANK($AE$1:$AE$50),2)+2,IF(ROW(X18)&lt;&gt;3,X17+2,1),"")</f>
        <v/>
      </c>
      <c r="Y18" s="40" t="str">
        <f aca="false">_xlfn.IFNA(INDEX($AE$1:$AE$50,MATCH(X18,$AG$1:$AG$50,0),1),"")</f>
        <v/>
      </c>
      <c r="Z18" s="40" t="str">
        <f aca="false">_xlfn.IFNA(INDEX(Équipe!$B$3:$B$52,MATCH(Y18,Équipe!$A$3:$A$52,0),1),"")</f>
        <v/>
      </c>
      <c r="AA18" s="40" t="str">
        <f aca="false">_xlfn.IFNA(INDEX($AE$1:$AE$50,MATCH(AC18,$AG$1:$AG$50,0),1),"")</f>
        <v/>
      </c>
      <c r="AB18" s="40" t="str">
        <f aca="false">_xlfn.IFNA(INDEX(Équipe!$B$3:$B$52,MATCH(AA18,Équipe!$A$3:$A$52,0),1),"")</f>
        <v/>
      </c>
      <c r="AC18" s="33" t="str">
        <f aca="false">IF(ROW(AC18)&lt;=QUOTIENT(COUNTA($AE$1:$AE$50)-COUNTBLANK($AE$1:$AE$50),2)+MOD(COUNTA($AE$1:$AE$50)-COUNTBLANK($AE$1:$AE$50),2)+2,X18+1,"")</f>
        <v/>
      </c>
      <c r="AD18" s="26"/>
      <c r="AE18" s="26" t="str">
        <f aca="false">IF(Équipe!B20&lt;&gt;0,Équipe!A20,"")</f>
        <v/>
      </c>
      <c r="AF18" s="26" t="str">
        <f aca="true">IF(Équipe!B20&lt;&gt;0,RAND(),"")</f>
        <v/>
      </c>
      <c r="AG18" s="26" t="str">
        <f aca="true">IF(Équipe!B20&lt;&gt;0,RANK(AF18,$AF$1:INDIRECT("$AF$"&amp;0+COUNTA(AE$1:AE$50)+1-COUNTBLANK(AE$1:AE$50))),"")</f>
        <v/>
      </c>
      <c r="AH18" s="26"/>
      <c r="AI18" s="26"/>
      <c r="AJ18" s="26" t="str">
        <f aca="false">IF(AND(Y20&lt;&gt;0,Y20&lt;&gt;""),Y20,"")</f>
        <v/>
      </c>
      <c r="AK18" s="26" t="str">
        <f aca="false">IF(AND(AA20&lt;&gt;0,AA20&lt;&gt;""),AA20,"")</f>
        <v/>
      </c>
      <c r="AL18" s="26" t="str">
        <f aca="true">IF(AND(AJ18&lt;&gt;"-",AJ18&lt;&gt;""),RAND(),"")</f>
        <v/>
      </c>
      <c r="AM18" s="26" t="str">
        <f aca="true">IF(AND(AJ18&lt;&gt;0,AJ18&lt;&gt;""),RANK(AL18,$AL$1:INDIRECT("$AL$"&amp;0+COUNTA(AJ$1:AJ$50)+1-COUNTBLANK(AJ$1:AJ$50))),"")</f>
        <v/>
      </c>
      <c r="AN18" s="26"/>
    </row>
    <row r="19" customFormat="false" ht="31.8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/>
      <c r="C19" s="36"/>
      <c r="D19" s="35"/>
      <c r="E19" s="36"/>
      <c r="F19" s="35"/>
      <c r="G19" s="36"/>
      <c r="H19" s="35"/>
      <c r="I19" s="36"/>
      <c r="J19" s="37"/>
      <c r="K19" s="37"/>
      <c r="M19" s="33" t="str">
        <f aca="false">IF(ROW(M19)&lt;=QUOTIENT(COUNTA($AJ$1:$AJ$50)-COUNTBLANK($AJ$1:$AJ$50),2)+MOD(COUNTA($AJ$1:$AJ$50)-COUNTBLANK($AJ$1:$AJ$50),2)+3,IF(ROW(M19)&lt;&gt;4,M18+2,1),"")</f>
        <v/>
      </c>
      <c r="N19" s="41" t="str">
        <f aca="false">_xlfn.IFNA(INDEX($AJ$1:$AJ$50,MATCH(M19,$AM$1:$AM$50,0),1),"")</f>
        <v/>
      </c>
      <c r="O19" s="41" t="str">
        <f aca="false">_xlfn.IFNA(INDEX($AK$1:$AK$50,MATCH(M19,$AM$1:$AM$50,0),1),"")</f>
        <v/>
      </c>
      <c r="P19" s="41" t="str">
        <f aca="false">_xlfn.IFNA(INDEX(Équipe!$B$3:$B$52,MATCH(N19,Équipe!$A$3:$A$52,0),1),"")</f>
        <v/>
      </c>
      <c r="Q19" s="41" t="str">
        <f aca="false">_xlfn.IFNA(INDEX(Équipe!$B$3:$B$52,MATCH(O19,Équipe!$A$3:$A$52,0),1),"")</f>
        <v/>
      </c>
      <c r="R19" s="41" t="str">
        <f aca="false">_xlfn.IFNA(INDEX($AJ$1:$AJ$50,MATCH(V19,$AM$1:$AM$50,0),1),"")</f>
        <v/>
      </c>
      <c r="S19" s="41" t="str">
        <f aca="false">_xlfn.IFNA(INDEX($AK$1:$AK$50,MATCH(V19,$AM$1:$AM$50,0),1),"")</f>
        <v/>
      </c>
      <c r="T19" s="41" t="str">
        <f aca="false">_xlfn.IFNA(INDEX(Équipe!$B$3:$B$52,MATCH(R19,Équipe!$A$3:$A$52,0),1),"")</f>
        <v/>
      </c>
      <c r="U19" s="41" t="str">
        <f aca="false">_xlfn.IFNA(INDEX(Équipe!$B$3:$B$52,MATCH(S19,Équipe!$A$3:$A$52,0),1),"")</f>
        <v/>
      </c>
      <c r="V19" s="33" t="str">
        <f aca="false">IF(ROW(V19)&lt;=QUOTIENT(COUNTA($AJ$1:$AJ$50)-COUNTBLANK($AJ$1:$AJ$50),2)+MOD(COUNTA($AJ$1:$AJ$50)-COUNTBLANK($AJ$1:$AJ$50),2)+3,M19+1,"")</f>
        <v/>
      </c>
      <c r="X19" s="33" t="str">
        <f aca="false">IF(ROW(X19)&lt;=QUOTIENT(COUNTA($AE$1:$AE$50)-COUNTBLANK($AE$1:$AE$50),2)+MOD(COUNTA($AE$1:$AE$50)-COUNTBLANK($AE$1:$AE$50),2)+2,IF(ROW(X19)&lt;&gt;3,X18+2,1),"")</f>
        <v/>
      </c>
      <c r="Y19" s="40" t="str">
        <f aca="false">_xlfn.IFNA(INDEX($AE$1:$AE$50,MATCH(X19,$AG$1:$AG$50,0),1),"")</f>
        <v/>
      </c>
      <c r="Z19" s="40" t="str">
        <f aca="false">_xlfn.IFNA(INDEX(Équipe!$B$3:$B$52,MATCH(Y19,Équipe!$A$3:$A$52,0),1),"")</f>
        <v/>
      </c>
      <c r="AA19" s="40" t="str">
        <f aca="false">_xlfn.IFNA(INDEX($AE$1:$AE$50,MATCH(AC19,$AG$1:$AG$50,0),1),"")</f>
        <v/>
      </c>
      <c r="AB19" s="40" t="str">
        <f aca="false">_xlfn.IFNA(INDEX(Équipe!$B$3:$B$52,MATCH(AA19,Équipe!$A$3:$A$52,0),1),"")</f>
        <v/>
      </c>
      <c r="AC19" s="33" t="str">
        <f aca="false">IF(ROW(AC19)&lt;=QUOTIENT(COUNTA($AE$1:$AE$50)-COUNTBLANK($AE$1:$AE$50),2)+MOD(COUNTA($AE$1:$AE$50)-COUNTBLANK($AE$1:$AE$50),2)+2,X19+1,"")</f>
        <v/>
      </c>
      <c r="AD19" s="26"/>
      <c r="AE19" s="26" t="str">
        <f aca="false">IF(Équipe!B21&lt;&gt;0,Équipe!A21,"")</f>
        <v/>
      </c>
      <c r="AF19" s="26" t="str">
        <f aca="true">IF(Équipe!B21&lt;&gt;0,RAND(),"")</f>
        <v/>
      </c>
      <c r="AG19" s="26" t="str">
        <f aca="true">IF(Équipe!B21&lt;&gt;0,RANK(AF19,$AF$1:INDIRECT("$AF$"&amp;0+COUNTA(AE$1:AE$50)+1-COUNTBLANK(AE$1:AE$50))),"")</f>
        <v/>
      </c>
      <c r="AH19" s="26"/>
      <c r="AI19" s="26"/>
      <c r="AJ19" s="26" t="str">
        <f aca="false">IF(AND(Y21&lt;&gt;0,Y21&lt;&gt;""),Y21,"")</f>
        <v/>
      </c>
      <c r="AK19" s="26" t="str">
        <f aca="false">IF(AND(AA21&lt;&gt;0,AA21&lt;&gt;""),AA21,"")</f>
        <v/>
      </c>
      <c r="AL19" s="26" t="str">
        <f aca="true">IF(AND(AJ19&lt;&gt;"-",AJ19&lt;&gt;""),RAND(),"")</f>
        <v/>
      </c>
      <c r="AM19" s="26" t="str">
        <f aca="true">IF(AND(AJ19&lt;&gt;0,AJ19&lt;&gt;""),RANK(AL19,$AL$1:INDIRECT("$AL$"&amp;0+COUNTA(AJ$1:AJ$50)+1-COUNTBLANK(AJ$1:AJ$50))),"")</f>
        <v/>
      </c>
      <c r="AN19" s="26"/>
    </row>
    <row r="20" customFormat="false" ht="31.8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</v>
      </c>
      <c r="B20" s="35"/>
      <c r="C20" s="36"/>
      <c r="D20" s="35"/>
      <c r="E20" s="36"/>
      <c r="F20" s="35"/>
      <c r="G20" s="36"/>
      <c r="H20" s="35"/>
      <c r="I20" s="36"/>
      <c r="J20" s="37"/>
      <c r="K20" s="37"/>
      <c r="M20" s="33" t="str">
        <f aca="false">IF(ROW(M20)&lt;=QUOTIENT(COUNTA($AJ$1:$AJ$50)-COUNTBLANK($AJ$1:$AJ$50),2)+MOD(COUNTA($AJ$1:$AJ$50)-COUNTBLANK($AJ$1:$AJ$50),2)+3,IF(ROW(M20)&lt;&gt;4,M19+2,1),"")</f>
        <v/>
      </c>
      <c r="N20" s="41" t="str">
        <f aca="false">_xlfn.IFNA(INDEX($AJ$1:$AJ$50,MATCH(M20,$AM$1:$AM$50,0),1),"")</f>
        <v/>
      </c>
      <c r="O20" s="41" t="str">
        <f aca="false">_xlfn.IFNA(INDEX($AK$1:$AK$50,MATCH(M20,$AM$1:$AM$50,0),1),"")</f>
        <v/>
      </c>
      <c r="P20" s="41" t="str">
        <f aca="false">_xlfn.IFNA(INDEX(Équipe!$B$3:$B$52,MATCH(N20,Équipe!$A$3:$A$52,0),1),"")</f>
        <v/>
      </c>
      <c r="Q20" s="41" t="str">
        <f aca="false">_xlfn.IFNA(INDEX(Équipe!$B$3:$B$52,MATCH(O20,Équipe!$A$3:$A$52,0),1),"")</f>
        <v/>
      </c>
      <c r="R20" s="41" t="str">
        <f aca="false">_xlfn.IFNA(INDEX($AJ$1:$AJ$50,MATCH(V20,$AM$1:$AM$50,0),1),"")</f>
        <v/>
      </c>
      <c r="S20" s="41" t="str">
        <f aca="false">_xlfn.IFNA(INDEX($AK$1:$AK$50,MATCH(V20,$AM$1:$AM$50,0),1),"")</f>
        <v/>
      </c>
      <c r="T20" s="41" t="str">
        <f aca="false">_xlfn.IFNA(INDEX(Équipe!$B$3:$B$52,MATCH(R20,Équipe!$A$3:$A$52,0),1),"")</f>
        <v/>
      </c>
      <c r="U20" s="41" t="str">
        <f aca="false">_xlfn.IFNA(INDEX(Équipe!$B$3:$B$52,MATCH(S20,Équipe!$A$3:$A$52,0),1),"")</f>
        <v/>
      </c>
      <c r="V20" s="33" t="str">
        <f aca="false">IF(ROW(V20)&lt;=QUOTIENT(COUNTA($AJ$1:$AJ$50)-COUNTBLANK($AJ$1:$AJ$50),2)+MOD(COUNTA($AJ$1:$AJ$50)-COUNTBLANK($AJ$1:$AJ$50),2)+3,M20+1,"")</f>
        <v/>
      </c>
      <c r="X20" s="33" t="str">
        <f aca="false">IF(ROW(X20)&lt;=QUOTIENT(COUNTA($AE$1:$AE$50)-COUNTBLANK($AE$1:$AE$50),2)+MOD(COUNTA($AE$1:$AE$50)-COUNTBLANK($AE$1:$AE$50),2)+2,IF(ROW(X20)&lt;&gt;3,X19+2,1),"")</f>
        <v/>
      </c>
      <c r="Y20" s="40" t="str">
        <f aca="false">_xlfn.IFNA(INDEX($AE$1:$AE$50,MATCH(X20,$AG$1:$AG$50,0),1),"")</f>
        <v/>
      </c>
      <c r="Z20" s="40" t="str">
        <f aca="false">_xlfn.IFNA(INDEX(Équipe!$B$3:$B$52,MATCH(Y20,Équipe!$A$3:$A$52,0),1),"")</f>
        <v/>
      </c>
      <c r="AA20" s="40" t="str">
        <f aca="false">_xlfn.IFNA(INDEX($AE$1:$AE$50,MATCH(AC20,$AG$1:$AG$50,0),1),"")</f>
        <v/>
      </c>
      <c r="AB20" s="40" t="str">
        <f aca="false">_xlfn.IFNA(INDEX(Équipe!$B$3:$B$52,MATCH(AA20,Équipe!$A$3:$A$52,0),1),"")</f>
        <v/>
      </c>
      <c r="AC20" s="33" t="str">
        <f aca="false">IF(ROW(AC20)&lt;=QUOTIENT(COUNTA($AE$1:$AE$50)-COUNTBLANK($AE$1:$AE$50),2)+MOD(COUNTA($AE$1:$AE$50)-COUNTBLANK($AE$1:$AE$50),2)+2,X20+1,"")</f>
        <v/>
      </c>
      <c r="AD20" s="26"/>
      <c r="AE20" s="26" t="str">
        <f aca="false">IF(Équipe!B22&lt;&gt;0,Équipe!A22,"")</f>
        <v/>
      </c>
      <c r="AF20" s="26" t="str">
        <f aca="true">IF(Équipe!B22&lt;&gt;0,RAND(),"")</f>
        <v/>
      </c>
      <c r="AG20" s="26" t="str">
        <f aca="true">IF(Équipe!B22&lt;&gt;0,RANK(AF20,$AF$1:INDIRECT("$AF$"&amp;0+COUNTA(AE$1:AE$50)+1-COUNTBLANK(AE$1:AE$50))),"")</f>
        <v/>
      </c>
      <c r="AH20" s="26"/>
      <c r="AI20" s="26"/>
      <c r="AJ20" s="26" t="str">
        <f aca="false">IF(AND(Y22&lt;&gt;0,Y22&lt;&gt;""),Y22,"")</f>
        <v/>
      </c>
      <c r="AK20" s="26" t="str">
        <f aca="false">IF(AND(AA22&lt;&gt;0,AA22&lt;&gt;""),AA22,"")</f>
        <v/>
      </c>
      <c r="AL20" s="26" t="str">
        <f aca="true">IF(AND(AJ20&lt;&gt;"-",AJ20&lt;&gt;""),RAND(),"")</f>
        <v/>
      </c>
      <c r="AM20" s="26" t="str">
        <f aca="true">IF(AND(AJ20&lt;&gt;0,AJ20&lt;&gt;""),RANK(AL20,$AL$1:INDIRECT("$AL$"&amp;0+COUNTA(AJ$1:AJ$50)+1-COUNTBLANK(AJ$1:AJ$50))),"")</f>
        <v/>
      </c>
      <c r="AN20" s="26"/>
    </row>
    <row r="21" customFormat="false" ht="31.8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2</v>
      </c>
      <c r="B21" s="35"/>
      <c r="C21" s="36"/>
      <c r="D21" s="35"/>
      <c r="E21" s="36"/>
      <c r="F21" s="35"/>
      <c r="G21" s="36"/>
      <c r="H21" s="35"/>
      <c r="I21" s="36"/>
      <c r="J21" s="37"/>
      <c r="K21" s="37"/>
      <c r="M21" s="33" t="str">
        <f aca="false">IF(ROW(M21)&lt;=QUOTIENT(COUNTA($AJ$1:$AJ$50)-COUNTBLANK($AJ$1:$AJ$50),2)+MOD(COUNTA($AJ$1:$AJ$50)-COUNTBLANK($AJ$1:$AJ$50),2)+3,IF(ROW(M21)&lt;&gt;4,M20+2,1),"")</f>
        <v/>
      </c>
      <c r="N21" s="41" t="str">
        <f aca="false">_xlfn.IFNA(INDEX($AJ$1:$AJ$50,MATCH(M21,$AM$1:$AM$50,0),1),"")</f>
        <v/>
      </c>
      <c r="O21" s="41" t="str">
        <f aca="false">_xlfn.IFNA(INDEX($AK$1:$AK$50,MATCH(M21,$AM$1:$AM$50,0),1),"")</f>
        <v/>
      </c>
      <c r="P21" s="41" t="str">
        <f aca="false">_xlfn.IFNA(INDEX(Équipe!$B$3:$B$52,MATCH(N21,Équipe!$A$3:$A$52,0),1),"")</f>
        <v/>
      </c>
      <c r="Q21" s="41" t="str">
        <f aca="false">_xlfn.IFNA(INDEX(Équipe!$B$3:$B$52,MATCH(O21,Équipe!$A$3:$A$52,0),1),"")</f>
        <v/>
      </c>
      <c r="R21" s="41" t="str">
        <f aca="false">_xlfn.IFNA(INDEX($AJ$1:$AJ$50,MATCH(V21,$AM$1:$AM$50,0),1),"")</f>
        <v/>
      </c>
      <c r="S21" s="41" t="str">
        <f aca="false">_xlfn.IFNA(INDEX($AK$1:$AK$50,MATCH(V21,$AM$1:$AM$50,0),1),"")</f>
        <v/>
      </c>
      <c r="T21" s="41" t="str">
        <f aca="false">_xlfn.IFNA(INDEX(Équipe!$B$3:$B$52,MATCH(R21,Équipe!$A$3:$A$52,0),1),"")</f>
        <v/>
      </c>
      <c r="U21" s="41" t="str">
        <f aca="false">_xlfn.IFNA(INDEX(Équipe!$B$3:$B$52,MATCH(S21,Équipe!$A$3:$A$52,0),1),"")</f>
        <v/>
      </c>
      <c r="V21" s="33" t="str">
        <f aca="false">IF(ROW(V21)&lt;=QUOTIENT(COUNTA($AJ$1:$AJ$50)-COUNTBLANK($AJ$1:$AJ$50),2)+MOD(COUNTA($AJ$1:$AJ$50)-COUNTBLANK($AJ$1:$AJ$50),2)+3,M21+1,"")</f>
        <v/>
      </c>
      <c r="X21" s="33" t="str">
        <f aca="false">IF(ROW(X21)&lt;=QUOTIENT(COUNTA($AE$1:$AE$50)-COUNTBLANK($AE$1:$AE$50),2)+MOD(COUNTA($AE$1:$AE$50)-COUNTBLANK($AE$1:$AE$50),2)+2,IF(ROW(X21)&lt;&gt;3,X20+2,1),"")</f>
        <v/>
      </c>
      <c r="Y21" s="40" t="str">
        <f aca="false">_xlfn.IFNA(INDEX($AE$1:$AE$50,MATCH(X21,$AG$1:$AG$50,0),1),"")</f>
        <v/>
      </c>
      <c r="Z21" s="40" t="str">
        <f aca="false">_xlfn.IFNA(INDEX(Équipe!$B$3:$B$52,MATCH(Y21,Équipe!$A$3:$A$52,0),1),"")</f>
        <v/>
      </c>
      <c r="AA21" s="40" t="str">
        <f aca="false">_xlfn.IFNA(INDEX($AE$1:$AE$50,MATCH(AC21,$AG$1:$AG$50,0),1),"")</f>
        <v/>
      </c>
      <c r="AB21" s="40" t="str">
        <f aca="false">_xlfn.IFNA(INDEX(Équipe!$B$3:$B$52,MATCH(AA21,Équipe!$A$3:$A$52,0),1),"")</f>
        <v/>
      </c>
      <c r="AC21" s="33" t="str">
        <f aca="false">IF(ROW(AC21)&lt;=QUOTIENT(COUNTA($AE$1:$AE$50)-COUNTBLANK($AE$1:$AE$50),2)+MOD(COUNTA($AE$1:$AE$50)-COUNTBLANK($AE$1:$AE$50),2)+2,X21+1,"")</f>
        <v/>
      </c>
      <c r="AD21" s="26"/>
      <c r="AE21" s="26" t="str">
        <f aca="false">IF(Équipe!B23&lt;&gt;0,Équipe!A23,"")</f>
        <v/>
      </c>
      <c r="AF21" s="26" t="str">
        <f aca="true">IF(Équipe!B23&lt;&gt;0,RAND(),"")</f>
        <v/>
      </c>
      <c r="AG21" s="26" t="str">
        <f aca="true">IF(Équipe!B23&lt;&gt;0,RANK(AF21,$AF$1:INDIRECT("$AF$"&amp;0+COUNTA(AE$1:AE$50)+1-COUNTBLANK(AE$1:AE$50))),"")</f>
        <v/>
      </c>
      <c r="AH21" s="26"/>
      <c r="AI21" s="26"/>
      <c r="AJ21" s="26" t="str">
        <f aca="false">IF(AND(Y23&lt;&gt;0,Y23&lt;&gt;""),Y23,"")</f>
        <v/>
      </c>
      <c r="AK21" s="26" t="str">
        <f aca="false">IF(AND(AA23&lt;&gt;0,AA23&lt;&gt;""),AA23,"")</f>
        <v/>
      </c>
      <c r="AL21" s="26" t="str">
        <f aca="true">IF(AND(AJ21&lt;&gt;"-",AJ21&lt;&gt;""),RAND(),"")</f>
        <v/>
      </c>
      <c r="AM21" s="26" t="str">
        <f aca="true">IF(AND(AJ21&lt;&gt;0,AJ21&lt;&gt;""),RANK(AL21,$AL$1:INDIRECT("$AL$"&amp;0+COUNTA(AJ$1:AJ$50)+1-COUNTBLANK(AJ$1:AJ$50))),"")</f>
        <v/>
      </c>
      <c r="AN21" s="26"/>
    </row>
    <row r="22" customFormat="false" ht="31.8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3</v>
      </c>
      <c r="B22" s="35"/>
      <c r="C22" s="36"/>
      <c r="D22" s="35"/>
      <c r="E22" s="36"/>
      <c r="F22" s="35"/>
      <c r="G22" s="36"/>
      <c r="H22" s="35"/>
      <c r="I22" s="36"/>
      <c r="J22" s="37"/>
      <c r="K22" s="37"/>
      <c r="M22" s="33" t="str">
        <f aca="false">IF(ROW(M22)&lt;=QUOTIENT(COUNTA($AJ$1:$AJ$50)-COUNTBLANK($AJ$1:$AJ$50),2)+MOD(COUNTA($AJ$1:$AJ$50)-COUNTBLANK($AJ$1:$AJ$50),2)+3,IF(ROW(M22)&lt;&gt;4,M21+2,1),"")</f>
        <v/>
      </c>
      <c r="N22" s="41" t="str">
        <f aca="false">_xlfn.IFNA(INDEX($AJ$1:$AJ$50,MATCH(M22,$AM$1:$AM$50,0),1),"")</f>
        <v/>
      </c>
      <c r="O22" s="41" t="str">
        <f aca="false">_xlfn.IFNA(INDEX($AK$1:$AK$50,MATCH(M22,$AM$1:$AM$50,0),1),"")</f>
        <v/>
      </c>
      <c r="P22" s="41" t="str">
        <f aca="false">_xlfn.IFNA(INDEX(Équipe!$B$3:$B$52,MATCH(N22,Équipe!$A$3:$A$52,0),1),"")</f>
        <v/>
      </c>
      <c r="Q22" s="41" t="str">
        <f aca="false">_xlfn.IFNA(INDEX(Équipe!$B$3:$B$52,MATCH(O22,Équipe!$A$3:$A$52,0),1),"")</f>
        <v/>
      </c>
      <c r="R22" s="41" t="str">
        <f aca="false">_xlfn.IFNA(INDEX($AJ$1:$AJ$50,MATCH(V22,$AM$1:$AM$50,0),1),"")</f>
        <v/>
      </c>
      <c r="S22" s="41" t="str">
        <f aca="false">_xlfn.IFNA(INDEX($AK$1:$AK$50,MATCH(V22,$AM$1:$AM$50,0),1),"")</f>
        <v/>
      </c>
      <c r="T22" s="41" t="str">
        <f aca="false">_xlfn.IFNA(INDEX(Équipe!$B$3:$B$52,MATCH(R22,Équipe!$A$3:$A$52,0),1),"")</f>
        <v/>
      </c>
      <c r="U22" s="41" t="str">
        <f aca="false">_xlfn.IFNA(INDEX(Équipe!$B$3:$B$52,MATCH(S22,Équipe!$A$3:$A$52,0),1),"")</f>
        <v/>
      </c>
      <c r="V22" s="33" t="str">
        <f aca="false">IF(ROW(V22)&lt;=QUOTIENT(COUNTA($AJ$1:$AJ$50)-COUNTBLANK($AJ$1:$AJ$50),2)+MOD(COUNTA($AJ$1:$AJ$50)-COUNTBLANK($AJ$1:$AJ$50),2)+3,M22+1,"")</f>
        <v/>
      </c>
      <c r="X22" s="33" t="str">
        <f aca="false">IF(ROW(X22)&lt;=QUOTIENT(COUNTA($AE$1:$AE$50)-COUNTBLANK($AE$1:$AE$50),2)+MOD(COUNTA($AE$1:$AE$50)-COUNTBLANK($AE$1:$AE$50),2)+2,IF(ROW(X22)&lt;&gt;3,X21+2,1),"")</f>
        <v/>
      </c>
      <c r="Y22" s="40" t="str">
        <f aca="false">_xlfn.IFNA(INDEX($AE$1:$AE$50,MATCH(X22,$AG$1:$AG$50,0),1),"")</f>
        <v/>
      </c>
      <c r="Z22" s="40" t="str">
        <f aca="false">_xlfn.IFNA(INDEX(Équipe!$B$3:$B$52,MATCH(Y22,Équipe!$A$3:$A$52,0),1),"")</f>
        <v/>
      </c>
      <c r="AA22" s="40" t="str">
        <f aca="false">_xlfn.IFNA(INDEX($AE$1:$AE$50,MATCH(AC22,$AG$1:$AG$50,0),1),"")</f>
        <v/>
      </c>
      <c r="AB22" s="40" t="str">
        <f aca="false">_xlfn.IFNA(INDEX(Équipe!$B$3:$B$52,MATCH(AA22,Équipe!$A$3:$A$52,0),1),"")</f>
        <v/>
      </c>
      <c r="AC22" s="33" t="str">
        <f aca="false">IF(ROW(AC22)&lt;=QUOTIENT(COUNTA($AE$1:$AE$50)-COUNTBLANK($AE$1:$AE$50),2)+MOD(COUNTA($AE$1:$AE$50)-COUNTBLANK($AE$1:$AE$50),2)+2,X22+1,"")</f>
        <v/>
      </c>
      <c r="AD22" s="26"/>
      <c r="AE22" s="26" t="str">
        <f aca="false">IF(Équipe!B24&lt;&gt;0,Équipe!A24,"")</f>
        <v/>
      </c>
      <c r="AF22" s="26" t="str">
        <f aca="true">IF(Équipe!B24&lt;&gt;0,RAND(),"")</f>
        <v/>
      </c>
      <c r="AG22" s="26" t="str">
        <f aca="true">IF(Équipe!B24&lt;&gt;0,RANK(AF22,$AF$1:INDIRECT("$AF$"&amp;0+COUNTA(AE$1:AE$50)+1-COUNTBLANK(AE$1:AE$50))),"")</f>
        <v/>
      </c>
      <c r="AH22" s="26"/>
      <c r="AI22" s="26"/>
      <c r="AJ22" s="26" t="str">
        <f aca="false">IF(AND(Y24&lt;&gt;0,Y24&lt;&gt;""),Y24,"")</f>
        <v/>
      </c>
      <c r="AK22" s="26" t="str">
        <f aca="false">IF(AND(AA24&lt;&gt;0,AA24&lt;&gt;""),AA24,"")</f>
        <v/>
      </c>
      <c r="AL22" s="26" t="str">
        <f aca="true">IF(AND(AJ22&lt;&gt;"-",AJ22&lt;&gt;""),RAND(),"")</f>
        <v/>
      </c>
      <c r="AM22" s="26" t="str">
        <f aca="true">IF(AND(AJ22&lt;&gt;0,AJ22&lt;&gt;""),RANK(AL22,$AL$1:INDIRECT("$AL$"&amp;0+COUNTA(AJ$1:AJ$50)+1-COUNTBLANK(AJ$1:AJ$50))),"")</f>
        <v/>
      </c>
      <c r="AN22" s="26"/>
    </row>
    <row r="23" customFormat="false" ht="31.8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4</v>
      </c>
      <c r="B23" s="35"/>
      <c r="C23" s="36"/>
      <c r="D23" s="35"/>
      <c r="E23" s="36"/>
      <c r="F23" s="35"/>
      <c r="G23" s="36"/>
      <c r="H23" s="35"/>
      <c r="I23" s="36"/>
      <c r="J23" s="37"/>
      <c r="K23" s="37"/>
      <c r="M23" s="33" t="str">
        <f aca="false">IF(ROW(M23)&lt;=QUOTIENT(COUNTA($AJ$1:$AJ$50)-COUNTBLANK($AJ$1:$AJ$50),2)+MOD(COUNTA($AJ$1:$AJ$50)-COUNTBLANK($AJ$1:$AJ$50),2)+3,IF(ROW(M23)&lt;&gt;4,M22+2,1),"")</f>
        <v/>
      </c>
      <c r="N23" s="41" t="str">
        <f aca="false">_xlfn.IFNA(INDEX($AJ$1:$AJ$50,MATCH(M23,$AM$1:$AM$50,0),1),"")</f>
        <v/>
      </c>
      <c r="O23" s="41" t="str">
        <f aca="false">_xlfn.IFNA(INDEX($AK$1:$AK$50,MATCH(M23,$AM$1:$AM$50,0),1),"")</f>
        <v/>
      </c>
      <c r="P23" s="41" t="str">
        <f aca="false">_xlfn.IFNA(INDEX(Équipe!$B$3:$B$52,MATCH(N23,Équipe!$A$3:$A$52,0),1),"")</f>
        <v/>
      </c>
      <c r="Q23" s="41" t="str">
        <f aca="false">_xlfn.IFNA(INDEX(Équipe!$B$3:$B$52,MATCH(O23,Équipe!$A$3:$A$52,0),1),"")</f>
        <v/>
      </c>
      <c r="R23" s="41" t="str">
        <f aca="false">_xlfn.IFNA(INDEX($AJ$1:$AJ$50,MATCH(V23,$AM$1:$AM$50,0),1),"")</f>
        <v/>
      </c>
      <c r="S23" s="41" t="str">
        <f aca="false">_xlfn.IFNA(INDEX($AK$1:$AK$50,MATCH(V23,$AM$1:$AM$50,0),1),"")</f>
        <v/>
      </c>
      <c r="T23" s="41" t="str">
        <f aca="false">_xlfn.IFNA(INDEX(Équipe!$B$3:$B$52,MATCH(R23,Équipe!$A$3:$A$52,0),1),"")</f>
        <v/>
      </c>
      <c r="U23" s="41" t="str">
        <f aca="false">_xlfn.IFNA(INDEX(Équipe!$B$3:$B$52,MATCH(S23,Équipe!$A$3:$A$52,0),1),"")</f>
        <v/>
      </c>
      <c r="V23" s="33" t="str">
        <f aca="false">IF(ROW(V23)&lt;=QUOTIENT(COUNTA($AJ$1:$AJ$50)-COUNTBLANK($AJ$1:$AJ$50),2)+MOD(COUNTA($AJ$1:$AJ$50)-COUNTBLANK($AJ$1:$AJ$50),2)+3,M23+1,"")</f>
        <v/>
      </c>
      <c r="X23" s="33" t="str">
        <f aca="false">IF(ROW(X23)&lt;=QUOTIENT(COUNTA($AE$1:$AE$50)-COUNTBLANK($AE$1:$AE$50),2)+MOD(COUNTA($AE$1:$AE$50)-COUNTBLANK($AE$1:$AE$50),2)+2,IF(ROW(X23)&lt;&gt;3,X22+2,1),"")</f>
        <v/>
      </c>
      <c r="Y23" s="40" t="str">
        <f aca="false">_xlfn.IFNA(INDEX($AE$1:$AE$50,MATCH(X23,$AG$1:$AG$50,0),1),"")</f>
        <v/>
      </c>
      <c r="Z23" s="40" t="str">
        <f aca="false">_xlfn.IFNA(INDEX(Équipe!$B$3:$B$52,MATCH(Y23,Équipe!$A$3:$A$52,0),1),"")</f>
        <v/>
      </c>
      <c r="AA23" s="40" t="str">
        <f aca="false">_xlfn.IFNA(INDEX($AE$1:$AE$50,MATCH(AC23,$AG$1:$AG$50,0),1),"")</f>
        <v/>
      </c>
      <c r="AB23" s="40" t="str">
        <f aca="false">_xlfn.IFNA(INDEX(Équipe!$B$3:$B$52,MATCH(AA23,Équipe!$A$3:$A$52,0),1),"")</f>
        <v/>
      </c>
      <c r="AC23" s="33" t="str">
        <f aca="false">IF(ROW(AC23)&lt;=QUOTIENT(COUNTA($AE$1:$AE$50)-COUNTBLANK($AE$1:$AE$50),2)+MOD(COUNTA($AE$1:$AE$50)-COUNTBLANK($AE$1:$AE$50),2)+2,X23+1,"")</f>
        <v/>
      </c>
      <c r="AD23" s="26"/>
      <c r="AE23" s="26" t="str">
        <f aca="false">IF(Équipe!B25&lt;&gt;0,Équipe!A25,"")</f>
        <v/>
      </c>
      <c r="AF23" s="26" t="str">
        <f aca="true">IF(Équipe!B25&lt;&gt;0,RAND(),"")</f>
        <v/>
      </c>
      <c r="AG23" s="26" t="str">
        <f aca="true">IF(Équipe!B25&lt;&gt;0,RANK(AF23,$AF$1:INDIRECT("$AF$"&amp;0+COUNTA(AE$1:AE$50)+1-COUNTBLANK(AE$1:AE$50))),"")</f>
        <v/>
      </c>
      <c r="AH23" s="26"/>
      <c r="AI23" s="26"/>
      <c r="AJ23" s="26" t="str">
        <f aca="false">IF(AND(Y25&lt;&gt;0,Y25&lt;&gt;""),Y25,"")</f>
        <v/>
      </c>
      <c r="AK23" s="26" t="str">
        <f aca="false">IF(AND(AA25&lt;&gt;0,AA25&lt;&gt;""),AA25,"")</f>
        <v/>
      </c>
      <c r="AL23" s="26" t="str">
        <f aca="true">IF(AND(AJ23&lt;&gt;"-",AJ23&lt;&gt;""),RAND(),"")</f>
        <v/>
      </c>
      <c r="AM23" s="26" t="str">
        <f aca="true">IF(AND(AJ23&lt;&gt;0,AJ23&lt;&gt;""),RANK(AL23,$AL$1:INDIRECT("$AL$"&amp;0+COUNTA(AJ$1:AJ$50)+1-COUNTBLANK(AJ$1:AJ$50))),"")</f>
        <v/>
      </c>
      <c r="AN23" s="26"/>
    </row>
    <row r="24" customFormat="false" ht="31.8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5</v>
      </c>
      <c r="B24" s="35"/>
      <c r="C24" s="36"/>
      <c r="D24" s="35"/>
      <c r="E24" s="36"/>
      <c r="F24" s="35"/>
      <c r="G24" s="36"/>
      <c r="H24" s="35"/>
      <c r="I24" s="36"/>
      <c r="J24" s="37"/>
      <c r="K24" s="37"/>
      <c r="M24" s="33" t="str">
        <f aca="false">IF(ROW(M24)&lt;=QUOTIENT(COUNTA($AJ$1:$AJ$50)-COUNTBLANK($AJ$1:$AJ$50),2)+MOD(COUNTA($AJ$1:$AJ$50)-COUNTBLANK($AJ$1:$AJ$50),2)+3,IF(ROW(M24)&lt;&gt;4,M23+2,1),"")</f>
        <v/>
      </c>
      <c r="N24" s="41" t="str">
        <f aca="false">_xlfn.IFNA(INDEX($AJ$1:$AJ$50,MATCH(M24,$AM$1:$AM$50,0),1),"")</f>
        <v/>
      </c>
      <c r="O24" s="41" t="str">
        <f aca="false">_xlfn.IFNA(INDEX($AK$1:$AK$50,MATCH(M24,$AM$1:$AM$50,0),1),"")</f>
        <v/>
      </c>
      <c r="P24" s="41" t="str">
        <f aca="false">_xlfn.IFNA(INDEX(Équipe!$B$3:$B$52,MATCH(N24,Équipe!$A$3:$A$52,0),1),"")</f>
        <v/>
      </c>
      <c r="Q24" s="41" t="str">
        <f aca="false">_xlfn.IFNA(INDEX(Équipe!$B$3:$B$52,MATCH(O24,Équipe!$A$3:$A$52,0),1),"")</f>
        <v/>
      </c>
      <c r="R24" s="41" t="str">
        <f aca="false">_xlfn.IFNA(INDEX($AJ$1:$AJ$50,MATCH(V24,$AM$1:$AM$50,0),1),"")</f>
        <v/>
      </c>
      <c r="S24" s="41" t="str">
        <f aca="false">_xlfn.IFNA(INDEX($AK$1:$AK$50,MATCH(V24,$AM$1:$AM$50,0),1),"")</f>
        <v/>
      </c>
      <c r="T24" s="41" t="str">
        <f aca="false">_xlfn.IFNA(INDEX(Équipe!$B$3:$B$52,MATCH(R24,Équipe!$A$3:$A$52,0),1),"")</f>
        <v/>
      </c>
      <c r="U24" s="41" t="str">
        <f aca="false">_xlfn.IFNA(INDEX(Équipe!$B$3:$B$52,MATCH(S24,Équipe!$A$3:$A$52,0),1),"")</f>
        <v/>
      </c>
      <c r="V24" s="33" t="str">
        <f aca="false">IF(ROW(V24)&lt;=QUOTIENT(COUNTA($AJ$1:$AJ$50)-COUNTBLANK($AJ$1:$AJ$50),2)+MOD(COUNTA($AJ$1:$AJ$50)-COUNTBLANK($AJ$1:$AJ$50),2)+3,M24+1,"")</f>
        <v/>
      </c>
      <c r="X24" s="33" t="str">
        <f aca="false">IF(ROW(X24)&lt;=QUOTIENT(COUNTA($AE$1:$AE$50)-COUNTBLANK($AE$1:$AE$50),2)+MOD(COUNTA($AE$1:$AE$50)-COUNTBLANK($AE$1:$AE$50),2)+2,IF(ROW(X24)&lt;&gt;3,X23+2,1),"")</f>
        <v/>
      </c>
      <c r="Y24" s="40" t="str">
        <f aca="false">_xlfn.IFNA(INDEX($AE$1:$AE$50,MATCH(X24,$AG$1:$AG$50,0),1),"")</f>
        <v/>
      </c>
      <c r="Z24" s="40" t="str">
        <f aca="false">_xlfn.IFNA(INDEX(Équipe!$B$3:$B$52,MATCH(Y24,Équipe!$A$3:$A$52,0),1),"")</f>
        <v/>
      </c>
      <c r="AA24" s="40" t="str">
        <f aca="false">_xlfn.IFNA(INDEX($AE$1:$AE$50,MATCH(AC24,$AG$1:$AG$50,0),1),"")</f>
        <v/>
      </c>
      <c r="AB24" s="40" t="str">
        <f aca="false">_xlfn.IFNA(INDEX(Équipe!$B$3:$B$52,MATCH(AA24,Équipe!$A$3:$A$52,0),1),"")</f>
        <v/>
      </c>
      <c r="AC24" s="33" t="str">
        <f aca="false">IF(ROW(AC24)&lt;=QUOTIENT(COUNTA($AE$1:$AE$50)-COUNTBLANK($AE$1:$AE$50),2)+MOD(COUNTA($AE$1:$AE$50)-COUNTBLANK($AE$1:$AE$50),2)+2,X24+1,"")</f>
        <v/>
      </c>
      <c r="AD24" s="26"/>
      <c r="AE24" s="26" t="str">
        <f aca="false">IF(Équipe!B26&lt;&gt;0,Équipe!A26,"")</f>
        <v/>
      </c>
      <c r="AF24" s="26" t="str">
        <f aca="true">IF(Équipe!B26&lt;&gt;0,RAND(),"")</f>
        <v/>
      </c>
      <c r="AG24" s="26" t="str">
        <f aca="true">IF(Équipe!B26&lt;&gt;0,RANK(AF24,$AF$1:INDIRECT("$AF$"&amp;0+COUNTA(AE$1:AE$50)+1-COUNTBLANK(AE$1:AE$50))),"")</f>
        <v/>
      </c>
      <c r="AH24" s="26"/>
      <c r="AI24" s="26"/>
      <c r="AJ24" s="26" t="str">
        <f aca="false">IF(AND(Y26&lt;&gt;0,Y26&lt;&gt;""),Y26,"")</f>
        <v/>
      </c>
      <c r="AK24" s="26" t="str">
        <f aca="false">IF(AND(AA26&lt;&gt;0,AA26&lt;&gt;""),AA26,"")</f>
        <v/>
      </c>
      <c r="AL24" s="26" t="str">
        <f aca="true">IF(AND(AJ24&lt;&gt;"-",AJ24&lt;&gt;""),RAND(),"")</f>
        <v/>
      </c>
      <c r="AM24" s="26" t="str">
        <f aca="true">IF(AND(AJ24&lt;&gt;0,AJ24&lt;&gt;""),RANK(AL24,$AL$1:INDIRECT("$AL$"&amp;0+COUNTA(AJ$1:AJ$50)+1-COUNTBLANK(AJ$1:AJ$50))),"")</f>
        <v/>
      </c>
      <c r="AN24" s="26"/>
    </row>
    <row r="25" customFormat="false" ht="31.8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6</v>
      </c>
      <c r="B25" s="35"/>
      <c r="C25" s="36"/>
      <c r="D25" s="35"/>
      <c r="E25" s="36"/>
      <c r="F25" s="35"/>
      <c r="G25" s="36"/>
      <c r="H25" s="35"/>
      <c r="I25" s="36"/>
      <c r="J25" s="37"/>
      <c r="K25" s="37"/>
      <c r="M25" s="33" t="str">
        <f aca="false">IF(ROW(M25)&lt;=QUOTIENT(COUNTA($AJ$1:$AJ$50)-COUNTBLANK($AJ$1:$AJ$50),2)+MOD(COUNTA($AJ$1:$AJ$50)-COUNTBLANK($AJ$1:$AJ$50),2)+3,IF(ROW(M25)&lt;&gt;4,M24+2,1),"")</f>
        <v/>
      </c>
      <c r="N25" s="41" t="str">
        <f aca="false">_xlfn.IFNA(INDEX($AJ$1:$AJ$50,MATCH(M25,$AM$1:$AM$50,0),1),"")</f>
        <v/>
      </c>
      <c r="O25" s="41" t="str">
        <f aca="false">_xlfn.IFNA(INDEX($AK$1:$AK$50,MATCH(M25,$AM$1:$AM$50,0),1),"")</f>
        <v/>
      </c>
      <c r="P25" s="41" t="str">
        <f aca="false">_xlfn.IFNA(INDEX(Équipe!$B$3:$B$52,MATCH(N25,Équipe!$A$3:$A$52,0),1),"")</f>
        <v/>
      </c>
      <c r="Q25" s="41" t="str">
        <f aca="false">_xlfn.IFNA(INDEX(Équipe!$B$3:$B$52,MATCH(O25,Équipe!$A$3:$A$52,0),1),"")</f>
        <v/>
      </c>
      <c r="R25" s="41" t="str">
        <f aca="false">_xlfn.IFNA(INDEX($AJ$1:$AJ$50,MATCH(V25,$AM$1:$AM$50,0),1),"")</f>
        <v/>
      </c>
      <c r="S25" s="41" t="str">
        <f aca="false">_xlfn.IFNA(INDEX($AK$1:$AK$50,MATCH(V25,$AM$1:$AM$50,0),1),"")</f>
        <v/>
      </c>
      <c r="T25" s="41" t="str">
        <f aca="false">_xlfn.IFNA(INDEX(Équipe!$B$3:$B$52,MATCH(R25,Équipe!$A$3:$A$52,0),1),"")</f>
        <v/>
      </c>
      <c r="U25" s="41" t="str">
        <f aca="false">_xlfn.IFNA(INDEX(Équipe!$B$3:$B$52,MATCH(S25,Équipe!$A$3:$A$52,0),1),"")</f>
        <v/>
      </c>
      <c r="V25" s="33" t="str">
        <f aca="false">IF(ROW(V25)&lt;=QUOTIENT(COUNTA($AJ$1:$AJ$50)-COUNTBLANK($AJ$1:$AJ$50),2)+MOD(COUNTA($AJ$1:$AJ$50)-COUNTBLANK($AJ$1:$AJ$50),2)+3,M25+1,"")</f>
        <v/>
      </c>
      <c r="X25" s="33" t="str">
        <f aca="false">IF(ROW(X25)&lt;=QUOTIENT(COUNTA($AE$1:$AE$50)-COUNTBLANK($AE$1:$AE$50),2)+MOD(COUNTA($AE$1:$AE$50)-COUNTBLANK($AE$1:$AE$50),2)+2,IF(ROW(X25)&lt;&gt;3,X24+2,1),"")</f>
        <v/>
      </c>
      <c r="Y25" s="40" t="str">
        <f aca="false">_xlfn.IFNA(INDEX($AE$1:$AE$50,MATCH(X25,$AG$1:$AG$50,0),1),"")</f>
        <v/>
      </c>
      <c r="Z25" s="40" t="str">
        <f aca="false">_xlfn.IFNA(INDEX(Équipe!$B$3:$B$52,MATCH(Y25,Équipe!$A$3:$A$52,0),1),"")</f>
        <v/>
      </c>
      <c r="AA25" s="40" t="str">
        <f aca="false">_xlfn.IFNA(INDEX($AE$1:$AE$50,MATCH(AC25,$AG$1:$AG$50,0),1),"")</f>
        <v/>
      </c>
      <c r="AB25" s="40" t="str">
        <f aca="false">_xlfn.IFNA(INDEX(Équipe!$B$3:$B$52,MATCH(AA25,Équipe!$A$3:$A$52,0),1),"")</f>
        <v/>
      </c>
      <c r="AC25" s="33" t="str">
        <f aca="false">IF(ROW(AC25)&lt;=QUOTIENT(COUNTA($AE$1:$AE$50)-COUNTBLANK($AE$1:$AE$50),2)+MOD(COUNTA($AE$1:$AE$50)-COUNTBLANK($AE$1:$AE$50),2)+2,X25+1,"")</f>
        <v/>
      </c>
      <c r="AD25" s="26"/>
      <c r="AE25" s="26" t="str">
        <f aca="false">IF(Équipe!B27&lt;&gt;0,Équipe!A27,"")</f>
        <v/>
      </c>
      <c r="AF25" s="26" t="str">
        <f aca="true">IF(Équipe!B27&lt;&gt;0,RAND(),"")</f>
        <v/>
      </c>
      <c r="AG25" s="26" t="str">
        <f aca="true">IF(Équipe!B27&lt;&gt;0,RANK(AF25,$AF$1:INDIRECT("$AF$"&amp;0+COUNTA(AE$1:AE$50)+1-COUNTBLANK(AE$1:AE$50))),"")</f>
        <v/>
      </c>
      <c r="AH25" s="26"/>
      <c r="AI25" s="26"/>
      <c r="AJ25" s="26" t="str">
        <f aca="false">IF(AND(Y27&lt;&gt;0,Y27&lt;&gt;""),Y27,"")</f>
        <v/>
      </c>
      <c r="AK25" s="26" t="str">
        <f aca="false">IF(AND(AA27&lt;&gt;0,AA27&lt;&gt;""),AA27,"")</f>
        <v/>
      </c>
      <c r="AL25" s="26" t="str">
        <f aca="true">IF(AND(AJ25&lt;&gt;"-",AJ25&lt;&gt;""),RAND(),"")</f>
        <v/>
      </c>
      <c r="AM25" s="26" t="str">
        <f aca="true">IF(AND(AJ25&lt;&gt;0,AJ25&lt;&gt;""),RANK(AL25,$AL$1:INDIRECT("$AL$"&amp;0+COUNTA(AJ$1:AJ$50)+1-COUNTBLANK(AJ$1:AJ$50))),"")</f>
        <v/>
      </c>
      <c r="AN25" s="26"/>
    </row>
    <row r="26" customFormat="false" ht="31.8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7</v>
      </c>
      <c r="B26" s="35"/>
      <c r="C26" s="36"/>
      <c r="D26" s="35"/>
      <c r="E26" s="36"/>
      <c r="F26" s="35"/>
      <c r="G26" s="36"/>
      <c r="H26" s="35"/>
      <c r="I26" s="36"/>
      <c r="J26" s="37"/>
      <c r="K26" s="37"/>
      <c r="M26" s="33" t="str">
        <f aca="false">IF(ROW(M26)&lt;=QUOTIENT(COUNTA($AJ$1:$AJ$50)-COUNTBLANK($AJ$1:$AJ$50),2)+MOD(COUNTA($AJ$1:$AJ$50)-COUNTBLANK($AJ$1:$AJ$50),2)+3,IF(ROW(M26)&lt;&gt;4,M25+2,1),"")</f>
        <v/>
      </c>
      <c r="N26" s="41" t="str">
        <f aca="false">_xlfn.IFNA(INDEX($AJ$1:$AJ$50,MATCH(M26,$AM$1:$AM$50,0),1),"")</f>
        <v/>
      </c>
      <c r="O26" s="41" t="str">
        <f aca="false">_xlfn.IFNA(INDEX($AK$1:$AK$50,MATCH(M26,$AM$1:$AM$50,0),1),"")</f>
        <v/>
      </c>
      <c r="P26" s="41" t="str">
        <f aca="false">_xlfn.IFNA(INDEX(Équipe!$B$3:$B$52,MATCH(N26,Équipe!$A$3:$A$52,0),1),"")</f>
        <v/>
      </c>
      <c r="Q26" s="41" t="str">
        <f aca="false">_xlfn.IFNA(INDEX(Équipe!$B$3:$B$52,MATCH(O26,Équipe!$A$3:$A$52,0),1),"")</f>
        <v/>
      </c>
      <c r="R26" s="41" t="str">
        <f aca="false">_xlfn.IFNA(INDEX($AJ$1:$AJ$50,MATCH(V26,$AM$1:$AM$50,0),1),"")</f>
        <v/>
      </c>
      <c r="S26" s="41" t="str">
        <f aca="false">_xlfn.IFNA(INDEX($AK$1:$AK$50,MATCH(V26,$AM$1:$AM$50,0),1),"")</f>
        <v/>
      </c>
      <c r="T26" s="41" t="str">
        <f aca="false">_xlfn.IFNA(INDEX(Équipe!$B$3:$B$52,MATCH(R26,Équipe!$A$3:$A$52,0),1),"")</f>
        <v/>
      </c>
      <c r="U26" s="41" t="str">
        <f aca="false">_xlfn.IFNA(INDEX(Équipe!$B$3:$B$52,MATCH(S26,Équipe!$A$3:$A$52,0),1),"")</f>
        <v/>
      </c>
      <c r="V26" s="33" t="str">
        <f aca="false">IF(ROW(V26)&lt;=QUOTIENT(COUNTA($AJ$1:$AJ$50)-COUNTBLANK($AJ$1:$AJ$50),2)+MOD(COUNTA($AJ$1:$AJ$50)-COUNTBLANK($AJ$1:$AJ$50),2)+3,M26+1,"")</f>
        <v/>
      </c>
      <c r="X26" s="33" t="str">
        <f aca="false">IF(ROW(X26)&lt;=QUOTIENT(COUNTA($AE$1:$AE$50)-COUNTBLANK($AE$1:$AE$50),2)+MOD(COUNTA($AE$1:$AE$50)-COUNTBLANK($AE$1:$AE$50),2)+2,IF(ROW(X26)&lt;&gt;3,X25+2,1),"")</f>
        <v/>
      </c>
      <c r="Y26" s="40" t="str">
        <f aca="false">_xlfn.IFNA(INDEX($AE$1:$AE$50,MATCH(X26,$AG$1:$AG$50,0),1),"")</f>
        <v/>
      </c>
      <c r="Z26" s="40" t="str">
        <f aca="false">_xlfn.IFNA(INDEX(Équipe!$B$3:$B$52,MATCH(Y26,Équipe!$A$3:$A$52,0),1),"")</f>
        <v/>
      </c>
      <c r="AA26" s="40" t="str">
        <f aca="false">_xlfn.IFNA(INDEX($AE$1:$AE$50,MATCH(AC26,$AG$1:$AG$50,0),1),"")</f>
        <v/>
      </c>
      <c r="AB26" s="40" t="str">
        <f aca="false">_xlfn.IFNA(INDEX(Équipe!$B$3:$B$52,MATCH(AA26,Équipe!$A$3:$A$52,0),1),"")</f>
        <v/>
      </c>
      <c r="AC26" s="33" t="str">
        <f aca="false">IF(ROW(AC26)&lt;=QUOTIENT(COUNTA($AE$1:$AE$50)-COUNTBLANK($AE$1:$AE$50),2)+MOD(COUNTA($AE$1:$AE$50)-COUNTBLANK($AE$1:$AE$50),2)+2,X26+1,"")</f>
        <v/>
      </c>
      <c r="AD26" s="26"/>
      <c r="AE26" s="26" t="str">
        <f aca="false">IF(Équipe!B28&lt;&gt;0,Équipe!A28,"")</f>
        <v/>
      </c>
      <c r="AF26" s="26" t="str">
        <f aca="true">IF(Équipe!B28&lt;&gt;0,RAND(),"")</f>
        <v/>
      </c>
      <c r="AG26" s="26" t="str">
        <f aca="true">IF(Équipe!B28&lt;&gt;0,RANK(AF26,$AF$1:INDIRECT("$AF$"&amp;0+COUNTA(AE$1:AE$50)+1-COUNTBLANK(AE$1:AE$50))),"")</f>
        <v/>
      </c>
      <c r="AH26" s="26"/>
      <c r="AI26" s="26"/>
      <c r="AJ26" s="26" t="str">
        <f aca="false">IF(AND(Y28&lt;&gt;0,Y28&lt;&gt;""),Y28,"")</f>
        <v/>
      </c>
      <c r="AK26" s="26" t="str">
        <f aca="false">IF(AND(AA28&lt;&gt;0,AA28&lt;&gt;""),AA28,"")</f>
        <v/>
      </c>
      <c r="AL26" s="26" t="str">
        <f aca="true">IF(AND(AJ26&lt;&gt;"-",AJ26&lt;&gt;""),RAND(),"")</f>
        <v/>
      </c>
      <c r="AM26" s="26" t="str">
        <f aca="true">IF(AND(AJ26&lt;&gt;0,AJ26&lt;&gt;""),RANK(AL26,$AL$1:INDIRECT("$AL$"&amp;0+COUNTA(AJ$1:AJ$50)+1-COUNTBLANK(AJ$1:AJ$50))),"")</f>
        <v/>
      </c>
      <c r="AN26" s="26"/>
    </row>
    <row r="27" customFormat="false" ht="31.8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8</v>
      </c>
      <c r="B27" s="35"/>
      <c r="C27" s="36"/>
      <c r="D27" s="35"/>
      <c r="E27" s="36"/>
      <c r="F27" s="35"/>
      <c r="G27" s="36"/>
      <c r="H27" s="35"/>
      <c r="I27" s="36"/>
      <c r="J27" s="37"/>
      <c r="K27" s="37"/>
      <c r="M27" s="33" t="str">
        <f aca="false">IF(ROW(M27)&lt;=QUOTIENT(COUNTA($AJ$1:$AJ$50)-COUNTBLANK($AJ$1:$AJ$50),2)+MOD(COUNTA($AJ$1:$AJ$50)-COUNTBLANK($AJ$1:$AJ$50),2)+3,IF(ROW(M27)&lt;&gt;4,M26+2,1),"")</f>
        <v/>
      </c>
      <c r="N27" s="41" t="str">
        <f aca="false">_xlfn.IFNA(INDEX($AJ$1:$AJ$50,MATCH(M27,$AM$1:$AM$50,0),1),"")</f>
        <v/>
      </c>
      <c r="O27" s="41" t="str">
        <f aca="false">_xlfn.IFNA(INDEX($AK$1:$AK$50,MATCH(M27,$AM$1:$AM$50,0),1),"")</f>
        <v/>
      </c>
      <c r="P27" s="41" t="str">
        <f aca="false">_xlfn.IFNA(INDEX(Équipe!$B$3:$B$52,MATCH(N27,Équipe!$A$3:$A$52,0),1),"")</f>
        <v/>
      </c>
      <c r="Q27" s="41" t="str">
        <f aca="false">_xlfn.IFNA(INDEX(Équipe!$B$3:$B$52,MATCH(O27,Équipe!$A$3:$A$52,0),1),"")</f>
        <v/>
      </c>
      <c r="R27" s="41" t="str">
        <f aca="false">_xlfn.IFNA(INDEX($AJ$1:$AJ$50,MATCH(V27,$AM$1:$AM$50,0),1),"")</f>
        <v/>
      </c>
      <c r="S27" s="41" t="str">
        <f aca="false">_xlfn.IFNA(INDEX($AK$1:$AK$50,MATCH(V27,$AM$1:$AM$50,0),1),"")</f>
        <v/>
      </c>
      <c r="T27" s="41" t="str">
        <f aca="false">_xlfn.IFNA(INDEX(Équipe!$B$3:$B$52,MATCH(R27,Équipe!$A$3:$A$52,0),1),"")</f>
        <v/>
      </c>
      <c r="U27" s="41" t="str">
        <f aca="false">_xlfn.IFNA(INDEX(Équipe!$B$3:$B$52,MATCH(S27,Équipe!$A$3:$A$52,0),1),"")</f>
        <v/>
      </c>
      <c r="V27" s="33" t="str">
        <f aca="false">IF(ROW(V27)&lt;=QUOTIENT(COUNTA($AJ$1:$AJ$50)-COUNTBLANK($AJ$1:$AJ$50),2)+MOD(COUNTA($AJ$1:$AJ$50)-COUNTBLANK($AJ$1:$AJ$50),2)+3,M27+1,"")</f>
        <v/>
      </c>
      <c r="X27" s="1"/>
      <c r="Y27" s="40"/>
      <c r="Z27" s="40"/>
      <c r="AA27" s="40"/>
      <c r="AB27" s="40"/>
      <c r="AC27" s="1"/>
      <c r="AD27" s="26"/>
      <c r="AE27" s="26" t="str">
        <f aca="false">IF(Équipe!B29&lt;&gt;0,Équipe!A29,"")</f>
        <v/>
      </c>
      <c r="AF27" s="26" t="str">
        <f aca="true">IF(Équipe!B29&lt;&gt;0,RAND(),"")</f>
        <v/>
      </c>
      <c r="AG27" s="26" t="str">
        <f aca="true">IF(Équipe!B29&lt;&gt;0,RANK(AF27,$AF$1:INDIRECT("$AF$"&amp;0+COUNTA(AE$1:AE$50)+1-COUNTBLANK(AE$1:AE$50))),"")</f>
        <v/>
      </c>
      <c r="AH27" s="26"/>
      <c r="AI27" s="26"/>
      <c r="AJ27" s="26" t="str">
        <f aca="false">IF(AND(Y29&lt;&gt;0,Y29&lt;&gt;""),Y29,"")</f>
        <v/>
      </c>
      <c r="AK27" s="26" t="str">
        <f aca="false">IF(AND(AA29&lt;&gt;0,AA29&lt;&gt;""),AA29,"")</f>
        <v/>
      </c>
      <c r="AL27" s="26" t="str">
        <f aca="true">IF(AND(AJ27&lt;&gt;"-",AJ27&lt;&gt;""),RAND(),"")</f>
        <v/>
      </c>
      <c r="AM27" s="26" t="str">
        <f aca="true">IF(AND(AJ27&lt;&gt;0,AJ27&lt;&gt;""),RANK(AL27,$AL$1:INDIRECT("$AL$"&amp;0+COUNTA(AJ$1:AJ$50)+1-COUNTBLANK(AJ$1:AJ$50))),"")</f>
        <v/>
      </c>
      <c r="AN27" s="26"/>
    </row>
    <row r="28" customFormat="false" ht="31.8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9</v>
      </c>
      <c r="B28" s="35"/>
      <c r="C28" s="36"/>
      <c r="D28" s="35"/>
      <c r="E28" s="36"/>
      <c r="F28" s="35"/>
      <c r="G28" s="36"/>
      <c r="H28" s="35"/>
      <c r="I28" s="36"/>
      <c r="J28" s="37"/>
      <c r="K28" s="37"/>
      <c r="M28" s="33" t="str">
        <f aca="false">IF(ROW(M28)&lt;=QUOTIENT(COUNTA($AJ$1:$AJ$50)-COUNTBLANK($AJ$1:$AJ$50),2)+MOD(COUNTA($AJ$1:$AJ$50)-COUNTBLANK($AJ$1:$AJ$50),2)+3,IF(ROW(M28)&lt;&gt;4,M27+2,1),"")</f>
        <v/>
      </c>
      <c r="N28" s="41" t="str">
        <f aca="false">_xlfn.IFNA(INDEX($AJ$1:$AJ$50,MATCH(M28,$AM$1:$AM$50,0),1),"")</f>
        <v/>
      </c>
      <c r="O28" s="41" t="str">
        <f aca="false">_xlfn.IFNA(INDEX($AK$1:$AK$50,MATCH(M28,$AM$1:$AM$50,0),1),"")</f>
        <v/>
      </c>
      <c r="P28" s="41" t="str">
        <f aca="false">_xlfn.IFNA(INDEX(Équipe!$B$3:$B$52,MATCH(N28,Équipe!$A$3:$A$52,0),1),"")</f>
        <v/>
      </c>
      <c r="Q28" s="41" t="str">
        <f aca="false">_xlfn.IFNA(INDEX(Équipe!$B$3:$B$52,MATCH(O28,Équipe!$A$3:$A$52,0),1),"")</f>
        <v/>
      </c>
      <c r="R28" s="41" t="str">
        <f aca="false">_xlfn.IFNA(INDEX($AJ$1:$AJ$50,MATCH(V28,$AM$1:$AM$50,0),1),"")</f>
        <v/>
      </c>
      <c r="S28" s="41" t="str">
        <f aca="false">_xlfn.IFNA(INDEX($AK$1:$AK$50,MATCH(V28,$AM$1:$AM$50,0),1),"")</f>
        <v/>
      </c>
      <c r="T28" s="41" t="str">
        <f aca="false">_xlfn.IFNA(INDEX(Équipe!$B$3:$B$52,MATCH(R28,Équipe!$A$3:$A$52,0),1),"")</f>
        <v/>
      </c>
      <c r="U28" s="41" t="str">
        <f aca="false">_xlfn.IFNA(INDEX(Équipe!$B$3:$B$52,MATCH(S28,Équipe!$A$3:$A$52,0),1),"")</f>
        <v/>
      </c>
      <c r="V28" s="33" t="str">
        <f aca="false">IF(ROW(V28)&lt;=QUOTIENT(COUNTA($AJ$1:$AJ$50)-COUNTBLANK($AJ$1:$AJ$50),2)+MOD(COUNTA($AJ$1:$AJ$50)-COUNTBLANK($AJ$1:$AJ$50),2)+3,M28+1,"")</f>
        <v/>
      </c>
      <c r="X28" s="1"/>
      <c r="Y28" s="40"/>
      <c r="Z28" s="40"/>
      <c r="AA28" s="40"/>
      <c r="AB28" s="40"/>
      <c r="AC28" s="1"/>
      <c r="AD28" s="26"/>
      <c r="AE28" s="26" t="str">
        <f aca="false">IF(Équipe!B30&lt;&gt;0,Équipe!A30,"")</f>
        <v/>
      </c>
      <c r="AF28" s="26" t="str">
        <f aca="true">IF(Équipe!B30&lt;&gt;0,RAND(),"")</f>
        <v/>
      </c>
      <c r="AG28" s="26" t="str">
        <f aca="true">IF(Équipe!B30&lt;&gt;0,RANK(AF28,$AF$1:INDIRECT("$AF$"&amp;0+COUNTA(AE$1:AE$50)+1-COUNTBLANK(AE$1:AE$50))),"")</f>
        <v/>
      </c>
      <c r="AH28" s="26"/>
      <c r="AI28" s="26"/>
      <c r="AJ28" s="26" t="str">
        <f aca="false">IF(AND(Y30&lt;&gt;0,Y30&lt;&gt;""),Y30,"")</f>
        <v/>
      </c>
      <c r="AK28" s="26" t="str">
        <f aca="false">IF(AND(AA30&lt;&gt;0,AA30&lt;&gt;""),AA30,"")</f>
        <v/>
      </c>
      <c r="AL28" s="26" t="str">
        <f aca="true">IF(AND(AJ28&lt;&gt;"-",AJ28&lt;&gt;""),RAND(),"")</f>
        <v/>
      </c>
      <c r="AM28" s="26" t="str">
        <f aca="true">IF(AND(AJ28&lt;&gt;0,AJ28&lt;&gt;""),RANK(AL28,$AL$1:INDIRECT("$AL$"&amp;0+COUNTA(AJ$1:AJ$50)+1-COUNTBLANK(AJ$1:AJ$50))),"")</f>
        <v/>
      </c>
      <c r="AN28" s="26"/>
    </row>
    <row r="29" customFormat="false" ht="31.8" hidden="false" customHeight="true" outlineLevel="0" collapsed="false">
      <c r="D29" s="24"/>
      <c r="E29" s="24"/>
      <c r="F29" s="24"/>
      <c r="G29" s="24"/>
      <c r="H29" s="24"/>
      <c r="I29" s="24"/>
      <c r="J29" s="24"/>
      <c r="K29" s="24"/>
      <c r="M29" s="33" t="str">
        <f aca="false">IF(ROW(M29)&lt;=QUOTIENT(COUNTA($AJ$1:$AJ$50)-COUNTBLANK($AJ$1:$AJ$50),2)+MOD(COUNTA($AJ$1:$AJ$50)-COUNTBLANK($AJ$1:$AJ$50),2)+3,IF(ROW(M29)&lt;&gt;4,M28+2,1),"")</f>
        <v/>
      </c>
      <c r="N29" s="41" t="str">
        <f aca="false">_xlfn.IFNA(INDEX($AJ$1:$AJ$50,MATCH(M29,$AM$1:$AM$50,0),1),"")</f>
        <v/>
      </c>
      <c r="O29" s="41" t="str">
        <f aca="false">_xlfn.IFNA(INDEX($AK$1:$AK$50,MATCH(M29,$AM$1:$AM$50,0),1),"")</f>
        <v/>
      </c>
      <c r="P29" s="41" t="str">
        <f aca="false">_xlfn.IFNA(INDEX(Équipe!$B$3:$B$52,MATCH(N29,Équipe!$A$3:$A$52,0),1),"")</f>
        <v/>
      </c>
      <c r="Q29" s="41" t="str">
        <f aca="false">_xlfn.IFNA(INDEX(Équipe!$B$3:$B$52,MATCH(O29,Équipe!$A$3:$A$52,0),1),"")</f>
        <v/>
      </c>
      <c r="R29" s="41" t="str">
        <f aca="false">_xlfn.IFNA(INDEX($AJ$1:$AJ$50,MATCH(V29,$AM$1:$AM$50,0),1),"")</f>
        <v/>
      </c>
      <c r="S29" s="41" t="str">
        <f aca="false">_xlfn.IFNA(INDEX($AK$1:$AK$50,MATCH(V29,$AM$1:$AM$50,0),1),"")</f>
        <v/>
      </c>
      <c r="T29" s="41" t="str">
        <f aca="false">_xlfn.IFNA(INDEX(Équipe!$B$3:$B$52,MATCH(R29,Équipe!$A$3:$A$52,0),1),"")</f>
        <v/>
      </c>
      <c r="U29" s="41" t="str">
        <f aca="false">_xlfn.IFNA(INDEX(Équipe!$B$3:$B$52,MATCH(S29,Équipe!$A$3:$A$52,0),1),"")</f>
        <v/>
      </c>
      <c r="V29" s="33" t="str">
        <f aca="false">IF(ROW(V29)&lt;=QUOTIENT(COUNTA($AJ$1:$AJ$50)-COUNTBLANK($AJ$1:$AJ$50),2)+MOD(COUNTA($AJ$1:$AJ$50)-COUNTBLANK($AJ$1:$AJ$50),2)+3,M29+1,"")</f>
        <v/>
      </c>
      <c r="X29" s="1"/>
      <c r="Y29" s="40"/>
      <c r="Z29" s="40"/>
      <c r="AA29" s="40"/>
      <c r="AB29" s="40"/>
      <c r="AC29" s="1"/>
      <c r="AD29" s="26"/>
      <c r="AE29" s="26" t="str">
        <f aca="false">IF(Équipe!B31&lt;&gt;0,Équipe!A31,"")</f>
        <v/>
      </c>
      <c r="AF29" s="26" t="str">
        <f aca="true">IF(Équipe!B31&lt;&gt;0,RAND(),"")</f>
        <v/>
      </c>
      <c r="AG29" s="26" t="str">
        <f aca="true">IF(Équipe!B31&lt;&gt;0,RANK(AF29,$AF$1:INDIRECT("$AF$"&amp;0+COUNTA(AE$1:AE$50)+1-COUNTBLANK(AE$1:AE$50))),"")</f>
        <v/>
      </c>
      <c r="AH29" s="26"/>
      <c r="AI29" s="26"/>
      <c r="AJ29" s="26" t="str">
        <f aca="false">IF(AND(Y31&lt;&gt;0,Y31&lt;&gt;""),Y31,"")</f>
        <v/>
      </c>
      <c r="AK29" s="26" t="str">
        <f aca="false">IF(AND(AA31&lt;&gt;0,AA31&lt;&gt;""),AA31,"")</f>
        <v/>
      </c>
      <c r="AL29" s="26" t="str">
        <f aca="true">IF(AND(AJ29&lt;&gt;"-",AJ29&lt;&gt;""),RAND(),"")</f>
        <v/>
      </c>
      <c r="AM29" s="26" t="str">
        <f aca="true">IF(AND(AJ29&lt;&gt;0,AJ29&lt;&gt;""),RANK(AL29,$AL$1:INDIRECT("$AL$"&amp;0+COUNTA(AJ$1:AJ$50)+1-COUNTBLANK(AJ$1:AJ$50))),"")</f>
        <v/>
      </c>
      <c r="AN29" s="26"/>
    </row>
    <row r="30" customFormat="false" ht="31.8" hidden="false" customHeight="true" outlineLevel="0" collapsed="false">
      <c r="D30" s="24"/>
      <c r="E30" s="24"/>
      <c r="F30" s="24"/>
      <c r="G30" s="24"/>
      <c r="H30" s="24"/>
      <c r="I30" s="24"/>
      <c r="J30" s="24"/>
      <c r="K30" s="24"/>
      <c r="M30" s="33" t="str">
        <f aca="false">IF(ROW(M30)&lt;=QUOTIENT(COUNTA($AJ$1:$AJ$50)-COUNTBLANK($AJ$1:$AJ$50),2)+MOD(COUNTA($AJ$1:$AJ$50)-COUNTBLANK($AJ$1:$AJ$50),2)+3,IF(ROW(M30)&lt;&gt;4,M29+2,1),"")</f>
        <v/>
      </c>
      <c r="N30" s="41" t="str">
        <f aca="false">_xlfn.IFNA(INDEX($AJ$1:$AJ$50,MATCH(M30,$AM$1:$AM$50,0),1),"")</f>
        <v/>
      </c>
      <c r="O30" s="41" t="str">
        <f aca="false">_xlfn.IFNA(INDEX($AK$1:$AK$50,MATCH(M30,$AM$1:$AM$50,0),1),"")</f>
        <v/>
      </c>
      <c r="P30" s="41" t="str">
        <f aca="false">_xlfn.IFNA(INDEX(Équipe!$B$3:$B$52,MATCH(N30,Équipe!$A$3:$A$52,0),1),"")</f>
        <v/>
      </c>
      <c r="Q30" s="41" t="str">
        <f aca="false">_xlfn.IFNA(INDEX(Équipe!$B$3:$B$52,MATCH(O30,Équipe!$A$3:$A$52,0),1),"")</f>
        <v/>
      </c>
      <c r="R30" s="41" t="str">
        <f aca="false">_xlfn.IFNA(INDEX($AJ$1:$AJ$50,MATCH(V30,$AM$1:$AM$50,0),1),"")</f>
        <v/>
      </c>
      <c r="S30" s="41" t="str">
        <f aca="false">_xlfn.IFNA(INDEX($AK$1:$AK$50,MATCH(V30,$AM$1:$AM$50,0),1),"")</f>
        <v/>
      </c>
      <c r="T30" s="41" t="str">
        <f aca="false">_xlfn.IFNA(INDEX(Équipe!$B$3:$B$52,MATCH(R30,Équipe!$A$3:$A$52,0),1),"")</f>
        <v/>
      </c>
      <c r="U30" s="41" t="str">
        <f aca="false">_xlfn.IFNA(INDEX(Équipe!$B$3:$B$52,MATCH(S30,Équipe!$A$3:$A$52,0),1),"")</f>
        <v/>
      </c>
      <c r="V30" s="33" t="str">
        <f aca="false">IF(ROW(V30)&lt;=QUOTIENT(COUNTA($AJ$1:$AJ$50)-COUNTBLANK($AJ$1:$AJ$50),2)+MOD(COUNTA($AJ$1:$AJ$50)-COUNTBLANK($AJ$1:$AJ$50),2)+3,M30+1,"")</f>
        <v/>
      </c>
      <c r="X30" s="1"/>
      <c r="Y30" s="40"/>
      <c r="Z30" s="40"/>
      <c r="AA30" s="40"/>
      <c r="AB30" s="40"/>
      <c r="AC30" s="1"/>
      <c r="AD30" s="26"/>
      <c r="AE30" s="26" t="str">
        <f aca="false">IF(Équipe!B32&lt;&gt;0,Équipe!A32,"")</f>
        <v/>
      </c>
      <c r="AF30" s="26" t="str">
        <f aca="true">IF(Équipe!B32&lt;&gt;0,RAND(),"")</f>
        <v/>
      </c>
      <c r="AG30" s="26" t="str">
        <f aca="true">IF(Équipe!B32&lt;&gt;0,RANK(AF30,$AF$1:INDIRECT("$AF$"&amp;0+COUNTA(AE$1:AE$50)+1-COUNTBLANK(AE$1:AE$50))),"")</f>
        <v/>
      </c>
      <c r="AH30" s="26"/>
      <c r="AI30" s="26"/>
      <c r="AJ30" s="26" t="str">
        <f aca="false">IF(AND(Y32&lt;&gt;0,Y32&lt;&gt;""),Y32,"")</f>
        <v/>
      </c>
      <c r="AK30" s="26" t="str">
        <f aca="false">IF(AND(AA32&lt;&gt;0,AA32&lt;&gt;""),AA32,"")</f>
        <v/>
      </c>
      <c r="AL30" s="26" t="str">
        <f aca="true">IF(AND(AJ30&lt;&gt;"-",AJ30&lt;&gt;""),RAND(),"")</f>
        <v/>
      </c>
      <c r="AM30" s="26" t="str">
        <f aca="true">IF(AND(AJ30&lt;&gt;0,AJ30&lt;&gt;""),RANK(AL30,$AL$1:INDIRECT("$AL$"&amp;0+COUNTA(AJ$1:AJ$50)+1-COUNTBLANK(AJ$1:AJ$50))),"")</f>
        <v/>
      </c>
      <c r="AN30" s="26"/>
    </row>
    <row r="31" customFormat="false" ht="31.8" hidden="false" customHeight="true" outlineLevel="0" collapsed="false">
      <c r="D31" s="24"/>
      <c r="E31" s="24"/>
      <c r="F31" s="24"/>
      <c r="G31" s="24"/>
      <c r="H31" s="24"/>
      <c r="I31" s="24"/>
      <c r="J31" s="24"/>
      <c r="K31" s="24"/>
      <c r="M31" s="33" t="str">
        <f aca="false">IF(ROW(M31)&lt;=QUOTIENT(COUNTA($AJ$1:$AJ$50)-COUNTBLANK($AJ$1:$AJ$50),2)+MOD(COUNTA($AJ$1:$AJ$50)-COUNTBLANK($AJ$1:$AJ$50),2)+3,IF(ROW(M31)&lt;&gt;4,M30+2,1),"")</f>
        <v/>
      </c>
      <c r="N31" s="41" t="str">
        <f aca="false">_xlfn.IFNA(INDEX($AJ$1:$AJ$50,MATCH(M31,$AM$1:$AM$50,0),1),"")</f>
        <v/>
      </c>
      <c r="O31" s="41" t="str">
        <f aca="false">_xlfn.IFNA(INDEX($AK$1:$AK$50,MATCH(M31,$AM$1:$AM$50,0),1),"")</f>
        <v/>
      </c>
      <c r="P31" s="41" t="str">
        <f aca="false">_xlfn.IFNA(INDEX(Équipe!$B$3:$B$52,MATCH(N31,Équipe!$A$3:$A$52,0),1),"")</f>
        <v/>
      </c>
      <c r="Q31" s="41" t="str">
        <f aca="false">_xlfn.IFNA(INDEX(Équipe!$B$3:$B$52,MATCH(O31,Équipe!$A$3:$A$52,0),1),"")</f>
        <v/>
      </c>
      <c r="R31" s="41" t="str">
        <f aca="false">_xlfn.IFNA(INDEX($AJ$1:$AJ$50,MATCH(V31,$AM$1:$AM$50,0),1),"")</f>
        <v/>
      </c>
      <c r="S31" s="41" t="str">
        <f aca="false">_xlfn.IFNA(INDEX($AK$1:$AK$50,MATCH(V31,$AM$1:$AM$50,0),1),"")</f>
        <v/>
      </c>
      <c r="T31" s="41" t="str">
        <f aca="false">_xlfn.IFNA(INDEX(Équipe!$B$3:$B$52,MATCH(R31,Équipe!$A$3:$A$52,0),1),"")</f>
        <v/>
      </c>
      <c r="U31" s="41" t="str">
        <f aca="false">_xlfn.IFNA(INDEX(Équipe!$B$3:$B$52,MATCH(S31,Équipe!$A$3:$A$52,0),1),"")</f>
        <v/>
      </c>
      <c r="V31" s="33" t="str">
        <f aca="false">IF(ROW(V31)&lt;=QUOTIENT(COUNTA($AJ$1:$AJ$50)-COUNTBLANK($AJ$1:$AJ$50),2)+MOD(COUNTA($AJ$1:$AJ$50)-COUNTBLANK($AJ$1:$AJ$50),2)+3,M31+1,"")</f>
        <v/>
      </c>
      <c r="X31" s="1"/>
      <c r="Y31" s="40"/>
      <c r="Z31" s="40"/>
      <c r="AA31" s="40"/>
      <c r="AB31" s="40"/>
      <c r="AC31" s="1"/>
      <c r="AD31" s="26"/>
      <c r="AE31" s="26" t="str">
        <f aca="false">IF(Équipe!B33&lt;&gt;0,Équipe!A33,"")</f>
        <v/>
      </c>
      <c r="AF31" s="26" t="str">
        <f aca="true">IF(Équipe!B33&lt;&gt;0,RAND(),"")</f>
        <v/>
      </c>
      <c r="AG31" s="26" t="str">
        <f aca="true">IF(Équipe!B33&lt;&gt;0,RANK(AF31,$AF$1:INDIRECT("$AF$"&amp;0+COUNTA(AE$1:AE$50)+1-COUNTBLANK(AE$1:AE$50))),"")</f>
        <v/>
      </c>
      <c r="AH31" s="26"/>
      <c r="AI31" s="26"/>
      <c r="AJ31" s="26" t="str">
        <f aca="false">IF(AND(Y33&lt;&gt;0,Y33&lt;&gt;""),Y33,"")</f>
        <v/>
      </c>
      <c r="AK31" s="26" t="str">
        <f aca="false">IF(AND(AA33&lt;&gt;0,AA33&lt;&gt;""),AA33,"")</f>
        <v/>
      </c>
      <c r="AL31" s="26" t="str">
        <f aca="true">IF(AND(AJ31&lt;&gt;"-",AJ31&lt;&gt;""),RAND(),"")</f>
        <v/>
      </c>
      <c r="AM31" s="26" t="str">
        <f aca="true">IF(AND(AJ31&lt;&gt;0,AJ31&lt;&gt;""),RANK(AL31,$AL$1:INDIRECT("$AL$"&amp;0+COUNTA(AJ$1:AJ$50)+1-COUNTBLANK(AJ$1:AJ$50))),"")</f>
        <v/>
      </c>
      <c r="AN31" s="26"/>
    </row>
    <row r="32" customFormat="false" ht="31.8" hidden="false" customHeight="true" outlineLevel="0" collapsed="false">
      <c r="D32" s="24"/>
      <c r="E32" s="24"/>
      <c r="F32" s="24"/>
      <c r="G32" s="24"/>
      <c r="H32" s="24"/>
      <c r="I32" s="24"/>
      <c r="J32" s="24"/>
      <c r="K32" s="24"/>
      <c r="M32" s="33" t="str">
        <f aca="false">IF(ROW(M32)&lt;=QUOTIENT(COUNTA($AJ$1:$AJ$50)-COUNTBLANK($AJ$1:$AJ$50),2)+MOD(COUNTA($AJ$1:$AJ$50)-COUNTBLANK($AJ$1:$AJ$50),2)+3,IF(ROW(M32)&lt;&gt;4,M31+2,1),"")</f>
        <v/>
      </c>
      <c r="N32" s="41" t="str">
        <f aca="false">_xlfn.IFNA(INDEX($AJ$1:$AJ$50,MATCH(M32,$AM$1:$AM$50,0),1),"")</f>
        <v/>
      </c>
      <c r="O32" s="41" t="str">
        <f aca="false">_xlfn.IFNA(INDEX($AK$1:$AK$50,MATCH(M32,$AM$1:$AM$50,0),1),"")</f>
        <v/>
      </c>
      <c r="P32" s="41" t="str">
        <f aca="false">_xlfn.IFNA(INDEX(Équipe!$B$3:$B$52,MATCH(N32,Équipe!$A$3:$A$52,0),1),"")</f>
        <v/>
      </c>
      <c r="Q32" s="41" t="str">
        <f aca="false">_xlfn.IFNA(INDEX(Équipe!$B$3:$B$52,MATCH(O32,Équipe!$A$3:$A$52,0),1),"")</f>
        <v/>
      </c>
      <c r="R32" s="41" t="str">
        <f aca="false">_xlfn.IFNA(INDEX($AJ$1:$AJ$50,MATCH(V32,$AM$1:$AM$50,0),1),"")</f>
        <v/>
      </c>
      <c r="S32" s="41" t="str">
        <f aca="false">_xlfn.IFNA(INDEX($AK$1:$AK$50,MATCH(V32,$AM$1:$AM$50,0),1),"")</f>
        <v/>
      </c>
      <c r="T32" s="41" t="str">
        <f aca="false">_xlfn.IFNA(INDEX(Équipe!$B$3:$B$52,MATCH(R32,Équipe!$A$3:$A$52,0),1),"")</f>
        <v/>
      </c>
      <c r="U32" s="41" t="str">
        <f aca="false">_xlfn.IFNA(INDEX(Équipe!$B$3:$B$52,MATCH(S32,Équipe!$A$3:$A$52,0),1),"")</f>
        <v/>
      </c>
      <c r="V32" s="33" t="str">
        <f aca="false">IF(ROW(V32)&lt;=QUOTIENT(COUNTA($AJ$1:$AJ$50)-COUNTBLANK($AJ$1:$AJ$50),2)+MOD(COUNTA($AJ$1:$AJ$50)-COUNTBLANK($AJ$1:$AJ$50),2)+3,M32+1,"")</f>
        <v/>
      </c>
      <c r="X32" s="1"/>
      <c r="Y32" s="40"/>
      <c r="Z32" s="40"/>
      <c r="AA32" s="40"/>
      <c r="AB32" s="40"/>
      <c r="AC32" s="1"/>
      <c r="AD32" s="26"/>
      <c r="AE32" s="26" t="str">
        <f aca="false">IF(Équipe!B34&lt;&gt;0,Équipe!A34,"")</f>
        <v/>
      </c>
      <c r="AF32" s="26" t="str">
        <f aca="true">IF(Équipe!B34&lt;&gt;0,RAND(),"")</f>
        <v/>
      </c>
      <c r="AG32" s="26" t="str">
        <f aca="true">IF(Équipe!B34&lt;&gt;0,RANK(AF32,$AF$1:INDIRECT("$AF$"&amp;0+COUNTA(AE$1:AE$50)+1-COUNTBLANK(AE$1:AE$50))),"")</f>
        <v/>
      </c>
      <c r="AH32" s="26"/>
      <c r="AI32" s="26"/>
      <c r="AJ32" s="26" t="str">
        <f aca="false">IF(AND(Y34&lt;&gt;0,Y34&lt;&gt;""),Y34,"")</f>
        <v/>
      </c>
      <c r="AK32" s="26" t="str">
        <f aca="false">IF(AND(AA34&lt;&gt;0,AA34&lt;&gt;""),AA34,"")</f>
        <v/>
      </c>
      <c r="AL32" s="26" t="str">
        <f aca="true">IF(AND(AJ32&lt;&gt;"-",AJ32&lt;&gt;""),RAND(),"")</f>
        <v/>
      </c>
      <c r="AM32" s="26" t="str">
        <f aca="true">IF(AND(AJ32&lt;&gt;0,AJ32&lt;&gt;""),RANK(AL32,$AL$1:INDIRECT("$AL$"&amp;0+COUNTA(AJ$1:AJ$50)+1-COUNTBLANK(AJ$1:AJ$50))),"")</f>
        <v/>
      </c>
      <c r="AN32" s="26"/>
    </row>
    <row r="33" customFormat="false" ht="31.8" hidden="false" customHeight="true" outlineLevel="0" collapsed="false">
      <c r="D33" s="24"/>
      <c r="E33" s="24"/>
      <c r="F33" s="24"/>
      <c r="G33" s="24"/>
      <c r="H33" s="24"/>
      <c r="I33" s="24"/>
      <c r="J33" s="24"/>
      <c r="K33" s="24"/>
      <c r="M33" s="33" t="str">
        <f aca="false">IF(ROW(M33)&lt;=QUOTIENT(COUNTA($AJ$1:$AJ$50)-COUNTBLANK($AJ$1:$AJ$50),2)+MOD(COUNTA($AJ$1:$AJ$50)-COUNTBLANK($AJ$1:$AJ$50),2)+3,IF(ROW(M33)&lt;&gt;4,M32+2,1),"")</f>
        <v/>
      </c>
      <c r="N33" s="41" t="str">
        <f aca="false">_xlfn.IFNA(INDEX($AJ$1:$AJ$50,MATCH(M33,$AM$1:$AM$50,0),1),"")</f>
        <v/>
      </c>
      <c r="O33" s="41" t="str">
        <f aca="false">_xlfn.IFNA(INDEX($AK$1:$AK$50,MATCH(M33,$AM$1:$AM$50,0),1),"")</f>
        <v/>
      </c>
      <c r="P33" s="41" t="str">
        <f aca="false">_xlfn.IFNA(INDEX(Équipe!$B$3:$B$52,MATCH(N33,Équipe!$A$3:$A$52,0),1),"")</f>
        <v/>
      </c>
      <c r="Q33" s="41" t="str">
        <f aca="false">_xlfn.IFNA(INDEX(Équipe!$B$3:$B$52,MATCH(O33,Équipe!$A$3:$A$52,0),1),"")</f>
        <v/>
      </c>
      <c r="R33" s="41" t="str">
        <f aca="false">_xlfn.IFNA(INDEX($AJ$1:$AJ$50,MATCH(V33,$AM$1:$AM$50,0),1),"")</f>
        <v/>
      </c>
      <c r="S33" s="41" t="str">
        <f aca="false">_xlfn.IFNA(INDEX($AK$1:$AK$50,MATCH(V33,$AM$1:$AM$50,0),1),"")</f>
        <v/>
      </c>
      <c r="T33" s="41" t="str">
        <f aca="false">_xlfn.IFNA(INDEX(Équipe!$B$3:$B$52,MATCH(R33,Équipe!$A$3:$A$52,0),1),"")</f>
        <v/>
      </c>
      <c r="U33" s="41" t="str">
        <f aca="false">_xlfn.IFNA(INDEX(Équipe!$B$3:$B$52,MATCH(S33,Équipe!$A$3:$A$52,0),1),"")</f>
        <v/>
      </c>
      <c r="V33" s="33" t="str">
        <f aca="false">IF(ROW(V33)&lt;=QUOTIENT(COUNTA($AJ$1:$AJ$50)-COUNTBLANK($AJ$1:$AJ$50),2)+MOD(COUNTA($AJ$1:$AJ$50)-COUNTBLANK($AJ$1:$AJ$50),2)+3,M33+1,"")</f>
        <v/>
      </c>
      <c r="X33" s="1"/>
      <c r="Y33" s="40"/>
      <c r="Z33" s="40"/>
      <c r="AA33" s="40"/>
      <c r="AB33" s="40"/>
      <c r="AC33" s="1"/>
      <c r="AD33" s="26"/>
      <c r="AE33" s="26" t="str">
        <f aca="false">IF(Équipe!B35&lt;&gt;0,Équipe!A35,"")</f>
        <v/>
      </c>
      <c r="AF33" s="26" t="str">
        <f aca="true">IF(Équipe!B35&lt;&gt;0,RAND(),"")</f>
        <v/>
      </c>
      <c r="AG33" s="26" t="str">
        <f aca="true">IF(Équipe!B35&lt;&gt;0,RANK(AF33,$AF$1:INDIRECT("$AF$"&amp;0+COUNTA(AE$1:AE$50)+1-COUNTBLANK(AE$1:AE$50))),"")</f>
        <v/>
      </c>
      <c r="AH33" s="26"/>
      <c r="AI33" s="26"/>
      <c r="AJ33" s="26" t="str">
        <f aca="false">IF(AND(Y35&lt;&gt;0,Y35&lt;&gt;""),Y35,"")</f>
        <v/>
      </c>
      <c r="AK33" s="26" t="str">
        <f aca="false">IF(AND(AA35&lt;&gt;0,AA35&lt;&gt;""),AA35,"")</f>
        <v/>
      </c>
      <c r="AL33" s="26" t="str">
        <f aca="true">IF(AND(AJ33&lt;&gt;"-",AJ33&lt;&gt;""),RAND(),"")</f>
        <v/>
      </c>
      <c r="AM33" s="26" t="str">
        <f aca="true">IF(AND(AJ33&lt;&gt;0,AJ33&lt;&gt;""),RANK(AL33,$AL$1:INDIRECT("$AL$"&amp;0+COUNTA(AJ$1:AJ$50)+1-COUNTBLANK(AJ$1:AJ$50))),"")</f>
        <v/>
      </c>
      <c r="AN33" s="26"/>
    </row>
    <row r="34" customFormat="false" ht="31.8" hidden="false" customHeight="true" outlineLevel="0" collapsed="false">
      <c r="D34" s="24"/>
      <c r="E34" s="24"/>
      <c r="F34" s="24"/>
      <c r="G34" s="24"/>
      <c r="H34" s="24"/>
      <c r="I34" s="24"/>
      <c r="J34" s="24"/>
      <c r="K34" s="24"/>
      <c r="M34" s="33" t="str">
        <f aca="false">IF(ROW(M34)&lt;=QUOTIENT(COUNTA($AJ$1:$AJ$50)-COUNTBLANK($AJ$1:$AJ$50),2)+MOD(COUNTA($AJ$1:$AJ$50)-COUNTBLANK($AJ$1:$AJ$50),2)+3,IF(ROW(M34)&lt;&gt;4,M33+2,1),"")</f>
        <v/>
      </c>
      <c r="N34" s="41" t="str">
        <f aca="false">_xlfn.IFNA(INDEX($AJ$1:$AJ$50,MATCH(M34,$AM$1:$AM$50,0),1),"")</f>
        <v/>
      </c>
      <c r="O34" s="41" t="str">
        <f aca="false">_xlfn.IFNA(INDEX($AK$1:$AK$50,MATCH(M34,$AM$1:$AM$50,0),1),"")</f>
        <v/>
      </c>
      <c r="P34" s="41" t="str">
        <f aca="false">_xlfn.IFNA(INDEX(Équipe!$B$3:$B$52,MATCH(N34,Équipe!$A$3:$A$52,0),1),"")</f>
        <v/>
      </c>
      <c r="Q34" s="41" t="str">
        <f aca="false">_xlfn.IFNA(INDEX(Équipe!$B$3:$B$52,MATCH(O34,Équipe!$A$3:$A$52,0),1),"")</f>
        <v/>
      </c>
      <c r="R34" s="41" t="str">
        <f aca="false">_xlfn.IFNA(INDEX($AJ$1:$AJ$50,MATCH(V34,$AM$1:$AM$50,0),1),"")</f>
        <v/>
      </c>
      <c r="S34" s="41" t="str">
        <f aca="false">_xlfn.IFNA(INDEX($AK$1:$AK$50,MATCH(V34,$AM$1:$AM$50,0),1),"")</f>
        <v/>
      </c>
      <c r="T34" s="41" t="str">
        <f aca="false">_xlfn.IFNA(INDEX(Équipe!$B$3:$B$52,MATCH(R34,Équipe!$A$3:$A$52,0),1),"")</f>
        <v/>
      </c>
      <c r="U34" s="41" t="str">
        <f aca="false">_xlfn.IFNA(INDEX(Équipe!$B$3:$B$52,MATCH(S34,Équipe!$A$3:$A$52,0),1),"")</f>
        <v/>
      </c>
      <c r="V34" s="33" t="str">
        <f aca="false">IF(ROW(V34)&lt;=QUOTIENT(COUNTA($AJ$1:$AJ$50)-COUNTBLANK($AJ$1:$AJ$50),2)+MOD(COUNTA($AJ$1:$AJ$50)-COUNTBLANK($AJ$1:$AJ$50),2)+3,M34+1,"")</f>
        <v/>
      </c>
      <c r="X34" s="1"/>
      <c r="Y34" s="40"/>
      <c r="Z34" s="40"/>
      <c r="AA34" s="40"/>
      <c r="AB34" s="40"/>
      <c r="AC34" s="1"/>
      <c r="AD34" s="26"/>
      <c r="AE34" s="26" t="str">
        <f aca="false">IF(Équipe!B36&lt;&gt;0,Équipe!A36,"")</f>
        <v/>
      </c>
      <c r="AF34" s="26" t="str">
        <f aca="true">IF(Équipe!B36&lt;&gt;0,RAND(),"")</f>
        <v/>
      </c>
      <c r="AG34" s="26" t="str">
        <f aca="true">IF(Équipe!B36&lt;&gt;0,RANK(AF34,$AF$1:INDIRECT("$AF$"&amp;0+COUNTA(AE$1:AE$50)+1-COUNTBLANK(AE$1:AE$50))),"")</f>
        <v/>
      </c>
      <c r="AH34" s="26"/>
      <c r="AI34" s="26"/>
      <c r="AJ34" s="26" t="str">
        <f aca="false">IF(AND(Y36&lt;&gt;0,Y36&lt;&gt;""),Y36,"")</f>
        <v/>
      </c>
      <c r="AK34" s="26" t="str">
        <f aca="false">IF(AND(AA36&lt;&gt;0,AA36&lt;&gt;""),AA36,"")</f>
        <v/>
      </c>
      <c r="AL34" s="26" t="str">
        <f aca="true">IF(AND(AJ34&lt;&gt;"-",AJ34&lt;&gt;""),RAND(),"")</f>
        <v/>
      </c>
      <c r="AM34" s="26" t="str">
        <f aca="true">IF(AND(AJ34&lt;&gt;0,AJ34&lt;&gt;""),RANK(AL34,$AL$1:INDIRECT("$AL$"&amp;0+COUNTA(AJ$1:AJ$50)+1-COUNTBLANK(AJ$1:AJ$50))),"")</f>
        <v/>
      </c>
      <c r="AN34" s="26"/>
    </row>
    <row r="35" customFormat="false" ht="31.8" hidden="false" customHeight="true" outlineLevel="0" collapsed="false">
      <c r="D35" s="24"/>
      <c r="E35" s="24"/>
      <c r="F35" s="24"/>
      <c r="G35" s="24"/>
      <c r="H35" s="24"/>
      <c r="I35" s="24"/>
      <c r="J35" s="24"/>
      <c r="K35" s="24"/>
      <c r="M35" s="33" t="str">
        <f aca="false">IF(ROW(M35)&lt;=QUOTIENT(COUNTA($AJ$1:$AJ$50)-COUNTBLANK($AJ$1:$AJ$50),2)+MOD(COUNTA($AJ$1:$AJ$50)-COUNTBLANK($AJ$1:$AJ$50),2)+3,IF(ROW(M35)&lt;&gt;4,M34+2,1),"")</f>
        <v/>
      </c>
      <c r="N35" s="41" t="str">
        <f aca="false">_xlfn.IFNA(INDEX($AJ$1:$AJ$50,MATCH(M35,$AM$1:$AM$50,0),1),"")</f>
        <v/>
      </c>
      <c r="O35" s="41" t="str">
        <f aca="false">_xlfn.IFNA(INDEX($AK$1:$AK$50,MATCH(M35,$AM$1:$AM$50,0),1),"")</f>
        <v/>
      </c>
      <c r="P35" s="41" t="str">
        <f aca="false">_xlfn.IFNA(INDEX(Équipe!$B$3:$B$52,MATCH(N35,Équipe!$A$3:$A$52,0),1),"")</f>
        <v/>
      </c>
      <c r="Q35" s="41" t="str">
        <f aca="false">_xlfn.IFNA(INDEX(Équipe!$B$3:$B$52,MATCH(O35,Équipe!$A$3:$A$52,0),1),"")</f>
        <v/>
      </c>
      <c r="R35" s="41" t="str">
        <f aca="false">_xlfn.IFNA(INDEX($AJ$1:$AJ$50,MATCH(V35,$AM$1:$AM$50,0),1),"")</f>
        <v/>
      </c>
      <c r="S35" s="41" t="str">
        <f aca="false">_xlfn.IFNA(INDEX($AK$1:$AK$50,MATCH(V35,$AM$1:$AM$50,0),1),"")</f>
        <v/>
      </c>
      <c r="T35" s="41" t="str">
        <f aca="false">_xlfn.IFNA(INDEX(Équipe!$B$3:$B$52,MATCH(R35,Équipe!$A$3:$A$52,0),1),"")</f>
        <v/>
      </c>
      <c r="U35" s="41" t="str">
        <f aca="false">_xlfn.IFNA(INDEX(Équipe!$B$3:$B$52,MATCH(S35,Équipe!$A$3:$A$52,0),1),"")</f>
        <v/>
      </c>
      <c r="V35" s="33" t="str">
        <f aca="false">IF(ROW(V35)&lt;=QUOTIENT(COUNTA($AJ$1:$AJ$50)-COUNTBLANK($AJ$1:$AJ$50),2)+MOD(COUNTA($AJ$1:$AJ$50)-COUNTBLANK($AJ$1:$AJ$50),2)+3,M35+1,"")</f>
        <v/>
      </c>
      <c r="X35" s="1"/>
      <c r="Y35" s="40"/>
      <c r="Z35" s="40"/>
      <c r="AA35" s="40"/>
      <c r="AB35" s="40"/>
      <c r="AC35" s="1"/>
      <c r="AD35" s="26"/>
      <c r="AE35" s="26" t="str">
        <f aca="false">IF(Équipe!B37&lt;&gt;0,Équipe!A37,"")</f>
        <v/>
      </c>
      <c r="AF35" s="26" t="str">
        <f aca="true">IF(Équipe!B37&lt;&gt;0,RAND(),"")</f>
        <v/>
      </c>
      <c r="AG35" s="26" t="str">
        <f aca="true">IF(Équipe!B37&lt;&gt;0,RANK(AF35,$AF$1:INDIRECT("$AF$"&amp;0+COUNTA(AE$1:AE$50)+1-COUNTBLANK(AE$1:AE$50))),"")</f>
        <v/>
      </c>
      <c r="AH35" s="26"/>
      <c r="AI35" s="26"/>
      <c r="AJ35" s="26" t="str">
        <f aca="false">IF(AND(Y37&lt;&gt;0,Y37&lt;&gt;""),Y37,"")</f>
        <v/>
      </c>
      <c r="AK35" s="26" t="str">
        <f aca="false">IF(AND(AA37&lt;&gt;0,AA37&lt;&gt;""),AA37,"")</f>
        <v/>
      </c>
      <c r="AL35" s="26" t="str">
        <f aca="true">IF(AND(AJ35&lt;&gt;"-",AJ35&lt;&gt;""),RAND(),"")</f>
        <v/>
      </c>
      <c r="AM35" s="26" t="str">
        <f aca="true">IF(AND(AJ35&lt;&gt;0,AJ35&lt;&gt;""),RANK(AL35,$AL$1:INDIRECT("$AL$"&amp;0+COUNTA(AJ$1:AJ$50)+1-COUNTBLANK(AJ$1:AJ$50))),"")</f>
        <v/>
      </c>
      <c r="AN35" s="26"/>
    </row>
    <row r="36" customFormat="false" ht="31.8" hidden="false" customHeight="true" outlineLevel="0" collapsed="false">
      <c r="D36" s="24"/>
      <c r="E36" s="24"/>
      <c r="F36" s="24"/>
      <c r="G36" s="24"/>
      <c r="H36" s="24"/>
      <c r="I36" s="24"/>
      <c r="J36" s="24"/>
      <c r="K36" s="24"/>
      <c r="M36" s="33" t="str">
        <f aca="false">IF(ROW(M36)&lt;=QUOTIENT(COUNTA($AJ$1:$AJ$50)-COUNTBLANK($AJ$1:$AJ$50),2)+MOD(COUNTA($AJ$1:$AJ$50)-COUNTBLANK($AJ$1:$AJ$50),2)+3,IF(ROW(M36)&lt;&gt;4,M35+2,1),"")</f>
        <v/>
      </c>
      <c r="N36" s="41" t="str">
        <f aca="false">_xlfn.IFNA(INDEX($AJ$1:$AJ$50,MATCH(M36,$AM$1:$AM$50,0),1),"")</f>
        <v/>
      </c>
      <c r="O36" s="41" t="str">
        <f aca="false">_xlfn.IFNA(INDEX($AK$1:$AK$50,MATCH(M36,$AM$1:$AM$50,0),1),"")</f>
        <v/>
      </c>
      <c r="P36" s="41" t="str">
        <f aca="false">_xlfn.IFNA(INDEX(Équipe!$B$3:$B$52,MATCH(N36,Équipe!$A$3:$A$52,0),1),"")</f>
        <v/>
      </c>
      <c r="Q36" s="41" t="str">
        <f aca="false">_xlfn.IFNA(INDEX(Équipe!$B$3:$B$52,MATCH(O36,Équipe!$A$3:$A$52,0),1),"")</f>
        <v/>
      </c>
      <c r="R36" s="41" t="str">
        <f aca="false">_xlfn.IFNA(INDEX($AJ$1:$AJ$50,MATCH(V36,$AM$1:$AM$50,0),1),"")</f>
        <v/>
      </c>
      <c r="S36" s="41" t="str">
        <f aca="false">_xlfn.IFNA(INDEX($AK$1:$AK$50,MATCH(V36,$AM$1:$AM$50,0),1),"")</f>
        <v/>
      </c>
      <c r="T36" s="41" t="str">
        <f aca="false">_xlfn.IFNA(INDEX(Équipe!$B$3:$B$52,MATCH(R36,Équipe!$A$3:$A$52,0),1),"")</f>
        <v/>
      </c>
      <c r="U36" s="41" t="str">
        <f aca="false">_xlfn.IFNA(INDEX(Équipe!$B$3:$B$52,MATCH(S36,Équipe!$A$3:$A$52,0),1),"")</f>
        <v/>
      </c>
      <c r="V36" s="33" t="str">
        <f aca="false">IF(ROW(V36)&lt;=QUOTIENT(COUNTA($AJ$1:$AJ$50)-COUNTBLANK($AJ$1:$AJ$50),2)+MOD(COUNTA($AJ$1:$AJ$50)-COUNTBLANK($AJ$1:$AJ$50),2)+3,M36+1,"")</f>
        <v/>
      </c>
      <c r="X36" s="1"/>
      <c r="Y36" s="40"/>
      <c r="Z36" s="40"/>
      <c r="AA36" s="40"/>
      <c r="AB36" s="40"/>
      <c r="AC36" s="1"/>
      <c r="AD36" s="26"/>
      <c r="AE36" s="26" t="str">
        <f aca="false">IF(Équipe!B38&lt;&gt;0,Équipe!A38,"")</f>
        <v/>
      </c>
      <c r="AF36" s="26" t="str">
        <f aca="true">IF(Équipe!B38&lt;&gt;0,RAND(),"")</f>
        <v/>
      </c>
      <c r="AG36" s="26" t="str">
        <f aca="true">IF(Équipe!B38&lt;&gt;0,RANK(AF36,$AF$1:INDIRECT("$AF$"&amp;0+COUNTA(AE$1:AE$50)+1-COUNTBLANK(AE$1:AE$50))),"")</f>
        <v/>
      </c>
      <c r="AH36" s="26"/>
      <c r="AI36" s="26"/>
      <c r="AJ36" s="26" t="str">
        <f aca="false">IF(AND(Y38&lt;&gt;0,Y38&lt;&gt;""),Y38,"")</f>
        <v/>
      </c>
      <c r="AK36" s="26" t="str">
        <f aca="false">IF(AND(AA38&lt;&gt;0,AA38&lt;&gt;""),AA38,"")</f>
        <v/>
      </c>
      <c r="AL36" s="26" t="str">
        <f aca="true">IF(AND(AJ36&lt;&gt;"-",AJ36&lt;&gt;""),RAND(),"")</f>
        <v/>
      </c>
      <c r="AM36" s="26" t="str">
        <f aca="true">IF(AND(AJ36&lt;&gt;0,AJ36&lt;&gt;""),RANK(AL36,$AL$1:INDIRECT("$AL$"&amp;0+COUNTA(AJ$1:AJ$50)+1-COUNTBLANK(AJ$1:AJ$50))),"")</f>
        <v/>
      </c>
      <c r="AN36" s="26"/>
    </row>
    <row r="37" customFormat="false" ht="31.8" hidden="false" customHeight="true" outlineLevel="0" collapsed="false">
      <c r="D37" s="24"/>
      <c r="E37" s="24"/>
      <c r="F37" s="24"/>
      <c r="G37" s="24"/>
      <c r="H37" s="24"/>
      <c r="I37" s="24"/>
      <c r="J37" s="24"/>
      <c r="K37" s="24"/>
      <c r="M37" s="33" t="str">
        <f aca="false">IF(ROW(M37)&lt;=QUOTIENT(COUNTA($AJ$1:$AJ$50)-COUNTBLANK($AJ$1:$AJ$50),2)+MOD(COUNTA($AJ$1:$AJ$50)-COUNTBLANK($AJ$1:$AJ$50),2)+3,IF(ROW(M37)&lt;&gt;4,M36+2,1),"")</f>
        <v/>
      </c>
      <c r="N37" s="41" t="str">
        <f aca="false">_xlfn.IFNA(INDEX($AJ$1:$AJ$50,MATCH(M37,$AM$1:$AM$50,0),1),"")</f>
        <v/>
      </c>
      <c r="O37" s="41" t="str">
        <f aca="false">_xlfn.IFNA(INDEX($AK$1:$AK$50,MATCH(M37,$AM$1:$AM$50,0),1),"")</f>
        <v/>
      </c>
      <c r="P37" s="41" t="str">
        <f aca="false">_xlfn.IFNA(INDEX(Équipe!$B$3:$B$52,MATCH(N37,Équipe!$A$3:$A$52,0),1),"")</f>
        <v/>
      </c>
      <c r="Q37" s="41" t="str">
        <f aca="false">_xlfn.IFNA(INDEX(Équipe!$B$3:$B$52,MATCH(O37,Équipe!$A$3:$A$52,0),1),"")</f>
        <v/>
      </c>
      <c r="R37" s="41" t="str">
        <f aca="false">_xlfn.IFNA(INDEX($AJ$1:$AJ$50,MATCH(V37,$AM$1:$AM$50,0),1),"")</f>
        <v/>
      </c>
      <c r="S37" s="41" t="str">
        <f aca="false">_xlfn.IFNA(INDEX($AK$1:$AK$50,MATCH(V37,$AM$1:$AM$50,0),1),"")</f>
        <v/>
      </c>
      <c r="T37" s="41" t="str">
        <f aca="false">_xlfn.IFNA(INDEX(Équipe!$B$3:$B$52,MATCH(R37,Équipe!$A$3:$A$52,0),1),"")</f>
        <v/>
      </c>
      <c r="U37" s="41" t="str">
        <f aca="false">_xlfn.IFNA(INDEX(Équipe!$B$3:$B$52,MATCH(S37,Équipe!$A$3:$A$52,0),1),"")</f>
        <v/>
      </c>
      <c r="V37" s="33" t="str">
        <f aca="false">IF(ROW(V37)&lt;=QUOTIENT(COUNTA($AJ$1:$AJ$50)-COUNTBLANK($AJ$1:$AJ$50),2)+MOD(COUNTA($AJ$1:$AJ$50)-COUNTBLANK($AJ$1:$AJ$50),2)+3,M37+1,"")</f>
        <v/>
      </c>
      <c r="X37" s="1"/>
      <c r="Y37" s="40"/>
      <c r="Z37" s="40"/>
      <c r="AA37" s="40"/>
      <c r="AB37" s="40"/>
      <c r="AC37" s="1"/>
      <c r="AD37" s="26"/>
      <c r="AE37" s="26" t="str">
        <f aca="false">IF(Équipe!B39&lt;&gt;0,Équipe!A39,"")</f>
        <v/>
      </c>
      <c r="AF37" s="26" t="str">
        <f aca="true">IF(Équipe!B39&lt;&gt;0,RAND(),"")</f>
        <v/>
      </c>
      <c r="AG37" s="26" t="str">
        <f aca="true">IF(Équipe!B39&lt;&gt;0,RANK(AF37,$AF$1:INDIRECT("$AF$"&amp;0+COUNTA(AE$1:AE$50)+1-COUNTBLANK(AE$1:AE$50))),"")</f>
        <v/>
      </c>
      <c r="AH37" s="26"/>
      <c r="AI37" s="26"/>
      <c r="AJ37" s="26" t="str">
        <f aca="false">IF(AND(Y39&lt;&gt;0,Y39&lt;&gt;""),Y39,"")</f>
        <v/>
      </c>
      <c r="AK37" s="26" t="str">
        <f aca="false">IF(AND(AA39&lt;&gt;0,AA39&lt;&gt;""),AA39,"")</f>
        <v/>
      </c>
      <c r="AL37" s="26" t="str">
        <f aca="true">IF(AND(AJ37&lt;&gt;"-",AJ37&lt;&gt;""),RAND(),"")</f>
        <v/>
      </c>
      <c r="AM37" s="26" t="str">
        <f aca="true">IF(AND(AJ37&lt;&gt;0,AJ37&lt;&gt;""),RANK(AL37,$AL$1:INDIRECT("$AL$"&amp;0+COUNTA(AJ$1:AJ$50)+1-COUNTBLANK(AJ$1:AJ$50))),"")</f>
        <v/>
      </c>
      <c r="AN37" s="26"/>
    </row>
    <row r="38" customFormat="false" ht="31.8" hidden="false" customHeight="true" outlineLevel="0" collapsed="false">
      <c r="D38" s="24"/>
      <c r="E38" s="24"/>
      <c r="F38" s="24"/>
      <c r="G38" s="24"/>
      <c r="H38" s="24"/>
      <c r="I38" s="24"/>
      <c r="J38" s="24"/>
      <c r="K38" s="24"/>
      <c r="M38" s="33" t="str">
        <f aca="false">IF(ROW(M38)&lt;=QUOTIENT(COUNTA($AJ$1:$AJ$50)-COUNTBLANK($AJ$1:$AJ$50),2)+MOD(COUNTA($AJ$1:$AJ$50)-COUNTBLANK($AJ$1:$AJ$50),2)+3,IF(ROW(M38)&lt;&gt;4,M37+2,1),"")</f>
        <v/>
      </c>
      <c r="N38" s="41" t="str">
        <f aca="false">_xlfn.IFNA(INDEX($AJ$1:$AJ$50,MATCH(M38,$AM$1:$AM$50,0),1),"")</f>
        <v/>
      </c>
      <c r="O38" s="41" t="str">
        <f aca="false">_xlfn.IFNA(INDEX($AK$1:$AK$50,MATCH(M38,$AM$1:$AM$50,0),1),"")</f>
        <v/>
      </c>
      <c r="P38" s="41" t="str">
        <f aca="false">_xlfn.IFNA(INDEX(Équipe!$B$3:$B$52,MATCH(N38,Équipe!$A$3:$A$52,0),1),"")</f>
        <v/>
      </c>
      <c r="Q38" s="41" t="str">
        <f aca="false">_xlfn.IFNA(INDEX(Équipe!$B$3:$B$52,MATCH(O38,Équipe!$A$3:$A$52,0),1),"")</f>
        <v/>
      </c>
      <c r="R38" s="41" t="str">
        <f aca="false">_xlfn.IFNA(INDEX($AJ$1:$AJ$50,MATCH(V38,$AM$1:$AM$50,0),1),"")</f>
        <v/>
      </c>
      <c r="S38" s="41" t="str">
        <f aca="false">_xlfn.IFNA(INDEX($AK$1:$AK$50,MATCH(V38,$AM$1:$AM$50,0),1),"")</f>
        <v/>
      </c>
      <c r="T38" s="41" t="str">
        <f aca="false">_xlfn.IFNA(INDEX(Équipe!$B$3:$B$52,MATCH(R38,Équipe!$A$3:$A$52,0),1),"")</f>
        <v/>
      </c>
      <c r="U38" s="41" t="str">
        <f aca="false">_xlfn.IFNA(INDEX(Équipe!$B$3:$B$52,MATCH(S38,Équipe!$A$3:$A$52,0),1),"")</f>
        <v/>
      </c>
      <c r="V38" s="33" t="str">
        <f aca="false">IF(ROW(V38)&lt;=QUOTIENT(COUNTA($AJ$1:$AJ$50)-COUNTBLANK($AJ$1:$AJ$50),2)+MOD(COUNTA($AJ$1:$AJ$50)-COUNTBLANK($AJ$1:$AJ$50),2)+3,M38+1,"")</f>
        <v/>
      </c>
      <c r="X38" s="1"/>
      <c r="Y38" s="40"/>
      <c r="Z38" s="40"/>
      <c r="AA38" s="40"/>
      <c r="AB38" s="40"/>
      <c r="AC38" s="1"/>
      <c r="AD38" s="26"/>
      <c r="AE38" s="26" t="str">
        <f aca="false">IF(Équipe!B40&lt;&gt;0,Équipe!A40,"")</f>
        <v/>
      </c>
      <c r="AF38" s="26" t="str">
        <f aca="true">IF(Équipe!B40&lt;&gt;0,RAND(),"")</f>
        <v/>
      </c>
      <c r="AG38" s="26" t="str">
        <f aca="true">IF(Équipe!B40&lt;&gt;0,RANK(AF38,$AF$1:INDIRECT("$AF$"&amp;0+COUNTA(AE$1:AE$50)+1-COUNTBLANK(AE$1:AE$50))),"")</f>
        <v/>
      </c>
      <c r="AH38" s="26"/>
      <c r="AI38" s="26"/>
      <c r="AJ38" s="26" t="str">
        <f aca="false">IF(AND(Y40&lt;&gt;0,Y40&lt;&gt;""),Y40,"")</f>
        <v/>
      </c>
      <c r="AK38" s="26" t="str">
        <f aca="false">IF(AND(AA40&lt;&gt;0,AA40&lt;&gt;""),AA40,"")</f>
        <v/>
      </c>
      <c r="AL38" s="26" t="str">
        <f aca="true">IF(AND(AJ38&lt;&gt;"-",AJ38&lt;&gt;""),RAND(),"")</f>
        <v/>
      </c>
      <c r="AM38" s="26" t="str">
        <f aca="true">IF(AND(AJ38&lt;&gt;0,AJ38&lt;&gt;""),RANK(AL38,$AL$1:INDIRECT("$AL$"&amp;0+COUNTA(AJ$1:AJ$50)+1-COUNTBLANK(AJ$1:AJ$50))),"")</f>
        <v/>
      </c>
      <c r="AN38" s="26"/>
    </row>
    <row r="39" customFormat="false" ht="31.8" hidden="false" customHeight="true" outlineLevel="0" collapsed="false">
      <c r="D39" s="24"/>
      <c r="E39" s="24"/>
      <c r="F39" s="24"/>
      <c r="G39" s="24"/>
      <c r="H39" s="24"/>
      <c r="I39" s="24"/>
      <c r="J39" s="24"/>
      <c r="K39" s="24"/>
      <c r="M39" s="33" t="str">
        <f aca="false">IF(ROW(M39)&lt;=QUOTIENT(COUNTA($AJ$1:$AJ$50)-COUNTBLANK($AJ$1:$AJ$50),2)+MOD(COUNTA($AJ$1:$AJ$50)-COUNTBLANK($AJ$1:$AJ$50),2)+3,IF(ROW(M39)&lt;&gt;4,M38+2,1),"")</f>
        <v/>
      </c>
      <c r="N39" s="41" t="str">
        <f aca="false">_xlfn.IFNA(INDEX($AJ$1:$AJ$50,MATCH(M39,$AM$1:$AM$50,0),1),"")</f>
        <v/>
      </c>
      <c r="O39" s="41" t="str">
        <f aca="false">_xlfn.IFNA(INDEX($AK$1:$AK$50,MATCH(M39,$AM$1:$AM$50,0),1),"")</f>
        <v/>
      </c>
      <c r="P39" s="41" t="str">
        <f aca="false">_xlfn.IFNA(INDEX(Équipe!$B$3:$B$52,MATCH(N39,Équipe!$A$3:$A$52,0),1),"")</f>
        <v/>
      </c>
      <c r="Q39" s="41" t="str">
        <f aca="false">_xlfn.IFNA(INDEX(Équipe!$B$3:$B$52,MATCH(O39,Équipe!$A$3:$A$52,0),1),"")</f>
        <v/>
      </c>
      <c r="R39" s="41" t="str">
        <f aca="false">_xlfn.IFNA(INDEX($AJ$1:$AJ$50,MATCH(V39,$AM$1:$AM$50,0),1),"")</f>
        <v/>
      </c>
      <c r="S39" s="41" t="str">
        <f aca="false">_xlfn.IFNA(INDEX($AK$1:$AK$50,MATCH(V39,$AM$1:$AM$50,0),1),"")</f>
        <v/>
      </c>
      <c r="T39" s="41" t="str">
        <f aca="false">_xlfn.IFNA(INDEX(Équipe!$B$3:$B$52,MATCH(R39,Équipe!$A$3:$A$52,0),1),"")</f>
        <v/>
      </c>
      <c r="U39" s="41" t="str">
        <f aca="false">_xlfn.IFNA(INDEX(Équipe!$B$3:$B$52,MATCH(S39,Équipe!$A$3:$A$52,0),1),"")</f>
        <v/>
      </c>
      <c r="V39" s="33" t="str">
        <f aca="false">IF(ROW(V39)&lt;=QUOTIENT(COUNTA($AJ$1:$AJ$50)-COUNTBLANK($AJ$1:$AJ$50),2)+MOD(COUNTA($AJ$1:$AJ$50)-COUNTBLANK($AJ$1:$AJ$50),2)+3,M39+1,"")</f>
        <v/>
      </c>
      <c r="X39" s="1"/>
      <c r="Y39" s="40"/>
      <c r="Z39" s="40"/>
      <c r="AA39" s="40"/>
      <c r="AB39" s="40"/>
      <c r="AC39" s="1"/>
      <c r="AD39" s="26"/>
      <c r="AE39" s="26" t="str">
        <f aca="false">IF(Équipe!B41&lt;&gt;0,Équipe!A41,"")</f>
        <v/>
      </c>
      <c r="AF39" s="26" t="str">
        <f aca="true">IF(Équipe!B41&lt;&gt;0,RAND(),"")</f>
        <v/>
      </c>
      <c r="AG39" s="26" t="str">
        <f aca="true">IF(Équipe!B41&lt;&gt;0,RANK(AF39,$AF$1:INDIRECT("$AF$"&amp;0+COUNTA(AE$1:AE$50)+1-COUNTBLANK(AE$1:AE$50))),"")</f>
        <v/>
      </c>
      <c r="AH39" s="26"/>
      <c r="AI39" s="26"/>
      <c r="AJ39" s="26" t="str">
        <f aca="false">IF(AND(Y41&lt;&gt;0,Y41&lt;&gt;""),Y41,"")</f>
        <v/>
      </c>
      <c r="AK39" s="26" t="str">
        <f aca="false">IF(AND(AA41&lt;&gt;0,AA41&lt;&gt;""),AA41,"")</f>
        <v/>
      </c>
      <c r="AL39" s="26" t="str">
        <f aca="true">IF(AND(AJ39&lt;&gt;"-",AJ39&lt;&gt;""),RAND(),"")</f>
        <v/>
      </c>
      <c r="AM39" s="26" t="str">
        <f aca="true">IF(AND(AJ39&lt;&gt;0,AJ39&lt;&gt;""),RANK(AL39,$AL$1:INDIRECT("$AL$"&amp;0+COUNTA(AJ$1:AJ$50)+1-COUNTBLANK(AJ$1:AJ$50))),"")</f>
        <v/>
      </c>
      <c r="AN39" s="26"/>
    </row>
    <row r="40" customFormat="false" ht="31.8" hidden="false" customHeight="true" outlineLevel="0" collapsed="false">
      <c r="D40" s="24"/>
      <c r="E40" s="24"/>
      <c r="F40" s="24"/>
      <c r="G40" s="24"/>
      <c r="H40" s="24"/>
      <c r="I40" s="24"/>
      <c r="J40" s="24"/>
      <c r="K40" s="24"/>
      <c r="M40" s="33" t="str">
        <f aca="false">IF(ROW(M40)&lt;=QUOTIENT(COUNTA($AJ$1:$AJ$50)-COUNTBLANK($AJ$1:$AJ$50),2)+MOD(COUNTA($AJ$1:$AJ$50)-COUNTBLANK($AJ$1:$AJ$50),2)+3,IF(ROW(M40)&lt;&gt;4,M39+2,1),"")</f>
        <v/>
      </c>
      <c r="N40" s="41" t="str">
        <f aca="false">_xlfn.IFNA(INDEX($AJ$1:$AJ$50,MATCH(M40,$AM$1:$AM$50,0),1),"")</f>
        <v/>
      </c>
      <c r="O40" s="41" t="str">
        <f aca="false">_xlfn.IFNA(INDEX($AK$1:$AK$50,MATCH(M40,$AM$1:$AM$50,0),1),"")</f>
        <v/>
      </c>
      <c r="P40" s="41" t="str">
        <f aca="false">_xlfn.IFNA(INDEX(Équipe!$B$3:$B$52,MATCH(N40,Équipe!$A$3:$A$52,0),1),"")</f>
        <v/>
      </c>
      <c r="Q40" s="41" t="str">
        <f aca="false">_xlfn.IFNA(INDEX(Équipe!$B$3:$B$52,MATCH(O40,Équipe!$A$3:$A$52,0),1),"")</f>
        <v/>
      </c>
      <c r="R40" s="41" t="str">
        <f aca="false">_xlfn.IFNA(INDEX($AJ$1:$AJ$50,MATCH(V40,$AM$1:$AM$50,0),1),"")</f>
        <v/>
      </c>
      <c r="S40" s="41" t="str">
        <f aca="false">_xlfn.IFNA(INDEX($AK$1:$AK$50,MATCH(V40,$AM$1:$AM$50,0),1),"")</f>
        <v/>
      </c>
      <c r="T40" s="41" t="str">
        <f aca="false">_xlfn.IFNA(INDEX(Équipe!$B$3:$B$52,MATCH(R40,Équipe!$A$3:$A$52,0),1),"")</f>
        <v/>
      </c>
      <c r="U40" s="41" t="str">
        <f aca="false">_xlfn.IFNA(INDEX(Équipe!$B$3:$B$52,MATCH(S40,Équipe!$A$3:$A$52,0),1),"")</f>
        <v/>
      </c>
      <c r="V40" s="33" t="str">
        <f aca="false">IF(ROW(V40)&lt;=QUOTIENT(COUNTA($AJ$1:$AJ$50)-COUNTBLANK($AJ$1:$AJ$50),2)+MOD(COUNTA($AJ$1:$AJ$50)-COUNTBLANK($AJ$1:$AJ$50),2)+3,M40+1,"")</f>
        <v/>
      </c>
      <c r="X40" s="1"/>
      <c r="Y40" s="40"/>
      <c r="Z40" s="40"/>
      <c r="AA40" s="40"/>
      <c r="AB40" s="40"/>
      <c r="AC40" s="1"/>
      <c r="AD40" s="26"/>
      <c r="AE40" s="26" t="str">
        <f aca="false">IF(Équipe!B42&lt;&gt;0,Équipe!A42,"")</f>
        <v/>
      </c>
      <c r="AF40" s="26" t="str">
        <f aca="true">IF(Équipe!B42&lt;&gt;0,RAND(),"")</f>
        <v/>
      </c>
      <c r="AG40" s="26" t="str">
        <f aca="true">IF(Équipe!B42&lt;&gt;0,RANK(AF40,$AF$1:INDIRECT("$AF$"&amp;0+COUNTA(AE$1:AE$50)+1-COUNTBLANK(AE$1:AE$50))),"")</f>
        <v/>
      </c>
      <c r="AH40" s="26"/>
      <c r="AI40" s="26"/>
      <c r="AJ40" s="26" t="str">
        <f aca="false">IF(AND(Y42&lt;&gt;0,Y42&lt;&gt;""),Y42,"")</f>
        <v/>
      </c>
      <c r="AK40" s="26" t="str">
        <f aca="false">IF(AND(AA42&lt;&gt;0,AA42&lt;&gt;""),AA42,"")</f>
        <v/>
      </c>
      <c r="AL40" s="26" t="str">
        <f aca="true">IF(AND(AJ40&lt;&gt;"-",AJ40&lt;&gt;""),RAND(),"")</f>
        <v/>
      </c>
      <c r="AM40" s="26" t="str">
        <f aca="true">IF(AND(AJ40&lt;&gt;0,AJ40&lt;&gt;""),RANK(AL40,$AL$1:INDIRECT("$AL$"&amp;0+COUNTA(AJ$1:AJ$50)+1-COUNTBLANK(AJ$1:AJ$50))),"")</f>
        <v/>
      </c>
      <c r="AN40" s="26"/>
    </row>
    <row r="41" customFormat="false" ht="31.8" hidden="false" customHeight="true" outlineLevel="0" collapsed="false">
      <c r="D41" s="24"/>
      <c r="E41" s="24"/>
      <c r="F41" s="24"/>
      <c r="G41" s="24"/>
      <c r="H41" s="24"/>
      <c r="I41" s="24"/>
      <c r="J41" s="24"/>
      <c r="K41" s="24"/>
      <c r="M41" s="33" t="str">
        <f aca="false">IF(ROW(M41)&lt;=QUOTIENT(COUNTA($AJ$1:$AJ$50)-COUNTBLANK($AJ$1:$AJ$50),2)+MOD(COUNTA($AJ$1:$AJ$50)-COUNTBLANK($AJ$1:$AJ$50),2)+3,IF(ROW(M41)&lt;&gt;4,M40+2,1),"")</f>
        <v/>
      </c>
      <c r="N41" s="41" t="str">
        <f aca="false">_xlfn.IFNA(INDEX($AJ$1:$AJ$50,MATCH(M41,$AM$1:$AM$50,0),1),"")</f>
        <v/>
      </c>
      <c r="O41" s="41" t="str">
        <f aca="false">_xlfn.IFNA(INDEX($AK$1:$AK$50,MATCH(M41,$AM$1:$AM$50,0),1),"")</f>
        <v/>
      </c>
      <c r="P41" s="41" t="str">
        <f aca="false">_xlfn.IFNA(INDEX(Équipe!$B$3:$B$52,MATCH(N41,Équipe!$A$3:$A$52,0),1),"")</f>
        <v/>
      </c>
      <c r="Q41" s="41" t="str">
        <f aca="false">_xlfn.IFNA(INDEX(Équipe!$B$3:$B$52,MATCH(O41,Équipe!$A$3:$A$52,0),1),"")</f>
        <v/>
      </c>
      <c r="R41" s="41" t="str">
        <f aca="false">_xlfn.IFNA(INDEX($AJ$1:$AJ$50,MATCH(V41,$AM$1:$AM$50,0),1),"")</f>
        <v/>
      </c>
      <c r="S41" s="41" t="str">
        <f aca="false">_xlfn.IFNA(INDEX($AK$1:$AK$50,MATCH(V41,$AM$1:$AM$50,0),1),"")</f>
        <v/>
      </c>
      <c r="T41" s="41" t="str">
        <f aca="false">_xlfn.IFNA(INDEX(Équipe!$B$3:$B$52,MATCH(R41,Équipe!$A$3:$A$52,0),1),"")</f>
        <v/>
      </c>
      <c r="U41" s="41" t="str">
        <f aca="false">_xlfn.IFNA(INDEX(Équipe!$B$3:$B$52,MATCH(S41,Équipe!$A$3:$A$52,0),1),"")</f>
        <v/>
      </c>
      <c r="V41" s="33" t="str">
        <f aca="false">IF(ROW(V41)&lt;=QUOTIENT(COUNTA($AJ$1:$AJ$50)-COUNTBLANK($AJ$1:$AJ$50),2)+MOD(COUNTA($AJ$1:$AJ$50)-COUNTBLANK($AJ$1:$AJ$50),2)+3,M41+1,"")</f>
        <v/>
      </c>
      <c r="X41" s="1"/>
      <c r="Y41" s="40"/>
      <c r="Z41" s="40"/>
      <c r="AA41" s="40"/>
      <c r="AB41" s="40"/>
      <c r="AC41" s="1"/>
      <c r="AD41" s="26"/>
      <c r="AE41" s="26" t="str">
        <f aca="false">IF(Équipe!B43&lt;&gt;0,Équipe!A43,"")</f>
        <v/>
      </c>
      <c r="AF41" s="26" t="str">
        <f aca="true">IF(Équipe!B43&lt;&gt;0,RAND(),"")</f>
        <v/>
      </c>
      <c r="AG41" s="26" t="str">
        <f aca="true">IF(Équipe!B43&lt;&gt;0,RANK(AF41,$AF$1:INDIRECT("$AF$"&amp;0+COUNTA(AE$1:AE$50)+1-COUNTBLANK(AE$1:AE$50))),"")</f>
        <v/>
      </c>
      <c r="AH41" s="26"/>
      <c r="AI41" s="26"/>
      <c r="AJ41" s="26" t="str">
        <f aca="false">IF(AND(Y43&lt;&gt;0,Y43&lt;&gt;""),Y43,"")</f>
        <v/>
      </c>
      <c r="AK41" s="26" t="str">
        <f aca="false">IF(AND(AA43&lt;&gt;0,AA43&lt;&gt;""),AA43,"")</f>
        <v/>
      </c>
      <c r="AL41" s="26" t="str">
        <f aca="true">IF(AND(AJ41&lt;&gt;"-",AJ41&lt;&gt;""),RAND(),"")</f>
        <v/>
      </c>
      <c r="AM41" s="26" t="str">
        <f aca="true">IF(AND(AJ41&lt;&gt;0,AJ41&lt;&gt;""),RANK(AL41,$AL$1:INDIRECT("$AL$"&amp;0+COUNTA(AJ$1:AJ$50)+1-COUNTBLANK(AJ$1:AJ$50))),"")</f>
        <v/>
      </c>
      <c r="AN41" s="26"/>
    </row>
    <row r="42" customFormat="false" ht="31.8" hidden="false" customHeight="true" outlineLevel="0" collapsed="false">
      <c r="D42" s="24"/>
      <c r="E42" s="24"/>
      <c r="F42" s="24"/>
      <c r="G42" s="24"/>
      <c r="H42" s="24"/>
      <c r="I42" s="24"/>
      <c r="J42" s="24"/>
      <c r="K42" s="24"/>
      <c r="M42" s="33" t="str">
        <f aca="false">IF(ROW(M42)&lt;=QUOTIENT(COUNTA($AJ$1:$AJ$50)-COUNTBLANK($AJ$1:$AJ$50),2)+MOD(COUNTA($AJ$1:$AJ$50)-COUNTBLANK($AJ$1:$AJ$50),2)+3,IF(ROW(M42)&lt;&gt;4,M41+2,1),"")</f>
        <v/>
      </c>
      <c r="N42" s="41" t="str">
        <f aca="false">_xlfn.IFNA(INDEX($AJ$1:$AJ$50,MATCH(M42,$AM$1:$AM$50,0),1),"")</f>
        <v/>
      </c>
      <c r="O42" s="41" t="str">
        <f aca="false">_xlfn.IFNA(INDEX($AK$1:$AK$50,MATCH(M42,$AM$1:$AM$50,0),1),"")</f>
        <v/>
      </c>
      <c r="P42" s="41" t="str">
        <f aca="false">_xlfn.IFNA(INDEX(Équipe!$B$3:$B$52,MATCH(N42,Équipe!$A$3:$A$52,0),1),"")</f>
        <v/>
      </c>
      <c r="Q42" s="41" t="str">
        <f aca="false">_xlfn.IFNA(INDEX(Équipe!$B$3:$B$52,MATCH(O42,Équipe!$A$3:$A$52,0),1),"")</f>
        <v/>
      </c>
      <c r="R42" s="41" t="str">
        <f aca="false">_xlfn.IFNA(INDEX($AJ$1:$AJ$50,MATCH(V42,$AM$1:$AM$50,0),1),"")</f>
        <v/>
      </c>
      <c r="S42" s="41" t="str">
        <f aca="false">_xlfn.IFNA(INDEX($AK$1:$AK$50,MATCH(V42,$AM$1:$AM$50,0),1),"")</f>
        <v/>
      </c>
      <c r="T42" s="41" t="str">
        <f aca="false">_xlfn.IFNA(INDEX(Équipe!$B$3:$B$52,MATCH(R42,Équipe!$A$3:$A$52,0),1),"")</f>
        <v/>
      </c>
      <c r="U42" s="41" t="str">
        <f aca="false">_xlfn.IFNA(INDEX(Équipe!$B$3:$B$52,MATCH(S42,Équipe!$A$3:$A$52,0),1),"")</f>
        <v/>
      </c>
      <c r="V42" s="33" t="str">
        <f aca="false">IF(ROW(V42)&lt;=QUOTIENT(COUNTA($AJ$1:$AJ$50)-COUNTBLANK($AJ$1:$AJ$50),2)+MOD(COUNTA($AJ$1:$AJ$50)-COUNTBLANK($AJ$1:$AJ$50),2)+3,M42+1,"")</f>
        <v/>
      </c>
      <c r="X42" s="1"/>
      <c r="Y42" s="40"/>
      <c r="Z42" s="40"/>
      <c r="AA42" s="40"/>
      <c r="AB42" s="40"/>
      <c r="AC42" s="1"/>
      <c r="AD42" s="26"/>
      <c r="AE42" s="26" t="str">
        <f aca="false">IF(Équipe!B44&lt;&gt;0,Équipe!A44,"")</f>
        <v/>
      </c>
      <c r="AF42" s="26" t="str">
        <f aca="true">IF(Équipe!B44&lt;&gt;0,RAND(),"")</f>
        <v/>
      </c>
      <c r="AG42" s="26" t="str">
        <f aca="true">IF(Équipe!B44&lt;&gt;0,RANK(AF42,$AF$1:INDIRECT("$AF$"&amp;0+COUNTA(AE$1:AE$50)+1-COUNTBLANK(AE$1:AE$50))),"")</f>
        <v/>
      </c>
      <c r="AH42" s="26"/>
      <c r="AI42" s="26"/>
      <c r="AJ42" s="26" t="str">
        <f aca="false">IF(AND(Y44&lt;&gt;0,Y44&lt;&gt;""),Y44,"")</f>
        <v/>
      </c>
      <c r="AK42" s="26" t="str">
        <f aca="false">IF(AND(AA44&lt;&gt;0,AA44&lt;&gt;""),AA44,"")</f>
        <v/>
      </c>
      <c r="AL42" s="26" t="str">
        <f aca="true">IF(AND(AJ42&lt;&gt;"-",AJ42&lt;&gt;""),RAND(),"")</f>
        <v/>
      </c>
      <c r="AM42" s="26" t="str">
        <f aca="true">IF(AND(AJ42&lt;&gt;0,AJ42&lt;&gt;""),RANK(AL42,$AL$1:INDIRECT("$AL$"&amp;0+COUNTA(AJ$1:AJ$50)+1-COUNTBLANK(AJ$1:AJ$50))),"")</f>
        <v/>
      </c>
      <c r="AN42" s="26"/>
    </row>
    <row r="43" customFormat="false" ht="31.8" hidden="false" customHeight="true" outlineLevel="0" collapsed="false">
      <c r="D43" s="24"/>
      <c r="E43" s="24"/>
      <c r="F43" s="24"/>
      <c r="G43" s="24"/>
      <c r="H43" s="24"/>
      <c r="I43" s="24"/>
      <c r="J43" s="24"/>
      <c r="K43" s="24"/>
      <c r="M43" s="33" t="str">
        <f aca="false">IF(ROW(M43)&lt;=QUOTIENT(COUNTA($AJ$1:$AJ$50)-COUNTBLANK($AJ$1:$AJ$50),2)+MOD(COUNTA($AJ$1:$AJ$50)-COUNTBLANK($AJ$1:$AJ$50),2)+3,IF(ROW(M43)&lt;&gt;4,M42+2,1),"")</f>
        <v/>
      </c>
      <c r="N43" s="41" t="str">
        <f aca="false">_xlfn.IFNA(INDEX($AJ$1:$AJ$50,MATCH(M43,$AM$1:$AM$50,0),1),"")</f>
        <v/>
      </c>
      <c r="O43" s="41" t="str">
        <f aca="false">_xlfn.IFNA(INDEX($AK$1:$AK$50,MATCH(M43,$AM$1:$AM$50,0),1),"")</f>
        <v/>
      </c>
      <c r="P43" s="41" t="str">
        <f aca="false">_xlfn.IFNA(INDEX(Équipe!$B$3:$B$52,MATCH(N43,Équipe!$A$3:$A$52,0),1),"")</f>
        <v/>
      </c>
      <c r="Q43" s="41" t="str">
        <f aca="false">_xlfn.IFNA(INDEX(Équipe!$B$3:$B$52,MATCH(O43,Équipe!$A$3:$A$52,0),1),"")</f>
        <v/>
      </c>
      <c r="R43" s="41" t="str">
        <f aca="false">_xlfn.IFNA(INDEX($AJ$1:$AJ$50,MATCH(V43,$AM$1:$AM$50,0),1),"")</f>
        <v/>
      </c>
      <c r="S43" s="41" t="str">
        <f aca="false">_xlfn.IFNA(INDEX($AK$1:$AK$50,MATCH(V43,$AM$1:$AM$50,0),1),"")</f>
        <v/>
      </c>
      <c r="T43" s="41" t="str">
        <f aca="false">_xlfn.IFNA(INDEX(Équipe!$B$3:$B$52,MATCH(R43,Équipe!$A$3:$A$52,0),1),"")</f>
        <v/>
      </c>
      <c r="U43" s="41" t="str">
        <f aca="false">_xlfn.IFNA(INDEX(Équipe!$B$3:$B$52,MATCH(S43,Équipe!$A$3:$A$52,0),1),"")</f>
        <v/>
      </c>
      <c r="V43" s="33" t="str">
        <f aca="false">IF(ROW(V43)&lt;=QUOTIENT(COUNTA($AJ$1:$AJ$50)-COUNTBLANK($AJ$1:$AJ$50),2)+MOD(COUNTA($AJ$1:$AJ$50)-COUNTBLANK($AJ$1:$AJ$50),2)+3,M43+1,"")</f>
        <v/>
      </c>
      <c r="X43" s="1"/>
      <c r="Y43" s="40"/>
      <c r="Z43" s="40"/>
      <c r="AA43" s="40"/>
      <c r="AB43" s="40"/>
      <c r="AC43" s="1"/>
      <c r="AD43" s="26"/>
      <c r="AE43" s="26" t="str">
        <f aca="false">IF(Équipe!B45&lt;&gt;0,Équipe!A45,"")</f>
        <v/>
      </c>
      <c r="AF43" s="26" t="str">
        <f aca="true">IF(Équipe!B45&lt;&gt;0,RAND(),"")</f>
        <v/>
      </c>
      <c r="AG43" s="26" t="str">
        <f aca="true">IF(Équipe!B45&lt;&gt;0,RANK(AF43,$AF$1:INDIRECT("$AF$"&amp;0+COUNTA(AE$1:AE$50)+1-COUNTBLANK(AE$1:AE$50))),"")</f>
        <v/>
      </c>
      <c r="AH43" s="26"/>
      <c r="AI43" s="26"/>
      <c r="AJ43" s="26" t="str">
        <f aca="false">IF(AND(Y45&lt;&gt;0,Y45&lt;&gt;""),Y45,"")</f>
        <v/>
      </c>
      <c r="AK43" s="26" t="str">
        <f aca="false">IF(AND(AA45&lt;&gt;0,AA45&lt;&gt;""),AA45,"")</f>
        <v/>
      </c>
      <c r="AL43" s="26" t="str">
        <f aca="true">IF(AND(AJ43&lt;&gt;"-",AJ43&lt;&gt;""),RAND(),"")</f>
        <v/>
      </c>
      <c r="AM43" s="26" t="str">
        <f aca="true">IF(AND(AJ43&lt;&gt;0,AJ43&lt;&gt;""),RANK(AL43,$AL$1:INDIRECT("$AL$"&amp;0+COUNTA(AJ$1:AJ$50)+1-COUNTBLANK(AJ$1:AJ$50))),"")</f>
        <v/>
      </c>
      <c r="AN43" s="26"/>
    </row>
    <row r="44" customFormat="false" ht="31.8" hidden="false" customHeight="true" outlineLevel="0" collapsed="false">
      <c r="D44" s="24"/>
      <c r="E44" s="24"/>
      <c r="F44" s="24"/>
      <c r="G44" s="24"/>
      <c r="H44" s="24"/>
      <c r="I44" s="24"/>
      <c r="J44" s="24"/>
      <c r="K44" s="24"/>
      <c r="M44" s="33" t="str">
        <f aca="false">IF(ROW(M44)&lt;=QUOTIENT(COUNTA($AJ$1:$AJ$50)-COUNTBLANK($AJ$1:$AJ$50),2)+MOD(COUNTA($AJ$1:$AJ$50)-COUNTBLANK($AJ$1:$AJ$50),2)+3,IF(ROW(M44)&lt;&gt;4,M43+2,1),"")</f>
        <v/>
      </c>
      <c r="N44" s="41" t="str">
        <f aca="false">_xlfn.IFNA(INDEX($AJ$1:$AJ$50,MATCH(M44,$AM$1:$AM$50,0),1),"")</f>
        <v/>
      </c>
      <c r="O44" s="41" t="str">
        <f aca="false">_xlfn.IFNA(INDEX($AK$1:$AK$50,MATCH(M44,$AM$1:$AM$50,0),1),"")</f>
        <v/>
      </c>
      <c r="P44" s="41" t="str">
        <f aca="false">_xlfn.IFNA(INDEX(Équipe!$B$3:$B$52,MATCH(N44,Équipe!$A$3:$A$52,0),1),"")</f>
        <v/>
      </c>
      <c r="Q44" s="41" t="str">
        <f aca="false">_xlfn.IFNA(INDEX(Équipe!$B$3:$B$52,MATCH(O44,Équipe!$A$3:$A$52,0),1),"")</f>
        <v/>
      </c>
      <c r="R44" s="41" t="str">
        <f aca="false">_xlfn.IFNA(INDEX($AJ$1:$AJ$50,MATCH(V44,$AM$1:$AM$50,0),1),"")</f>
        <v/>
      </c>
      <c r="S44" s="41" t="str">
        <f aca="false">_xlfn.IFNA(INDEX($AK$1:$AK$50,MATCH(V44,$AM$1:$AM$50,0),1),"")</f>
        <v/>
      </c>
      <c r="T44" s="41" t="str">
        <f aca="false">_xlfn.IFNA(INDEX(Équipe!$B$3:$B$52,MATCH(R44,Équipe!$A$3:$A$52,0),1),"")</f>
        <v/>
      </c>
      <c r="U44" s="41" t="str">
        <f aca="false">_xlfn.IFNA(INDEX(Équipe!$B$3:$B$52,MATCH(S44,Équipe!$A$3:$A$52,0),1),"")</f>
        <v/>
      </c>
      <c r="V44" s="33" t="str">
        <f aca="false">IF(ROW(V44)&lt;=QUOTIENT(COUNTA($AJ$1:$AJ$50)-COUNTBLANK($AJ$1:$AJ$50),2)+MOD(COUNTA($AJ$1:$AJ$50)-COUNTBLANK($AJ$1:$AJ$50),2)+3,M44+1,"")</f>
        <v/>
      </c>
      <c r="X44" s="1"/>
      <c r="Y44" s="40"/>
      <c r="Z44" s="40"/>
      <c r="AA44" s="40"/>
      <c r="AB44" s="40"/>
      <c r="AC44" s="1"/>
      <c r="AD44" s="26"/>
      <c r="AE44" s="26" t="str">
        <f aca="false">IF(Équipe!B46&lt;&gt;0,Équipe!A46,"")</f>
        <v/>
      </c>
      <c r="AF44" s="26" t="str">
        <f aca="true">IF(Équipe!B46&lt;&gt;0,RAND(),"")</f>
        <v/>
      </c>
      <c r="AG44" s="26" t="str">
        <f aca="true">IF(Équipe!B46&lt;&gt;0,RANK(AF44,$AF$1:INDIRECT("$AF$"&amp;0+COUNTA(AE$1:AE$50)+1-COUNTBLANK(AE$1:AE$50))),"")</f>
        <v/>
      </c>
      <c r="AH44" s="26"/>
      <c r="AI44" s="26"/>
      <c r="AJ44" s="26" t="str">
        <f aca="false">IF(AND(Y46&lt;&gt;0,Y46&lt;&gt;""),Y46,"")</f>
        <v/>
      </c>
      <c r="AK44" s="26" t="str">
        <f aca="false">IF(AND(AA46&lt;&gt;0,AA46&lt;&gt;""),AA46,"")</f>
        <v/>
      </c>
      <c r="AL44" s="26" t="str">
        <f aca="true">IF(AND(AJ44&lt;&gt;"-",AJ44&lt;&gt;""),RAND(),"")</f>
        <v/>
      </c>
      <c r="AM44" s="26" t="str">
        <f aca="true">IF(AND(AJ44&lt;&gt;0,AJ44&lt;&gt;""),RANK(AL44,$AL$1:INDIRECT("$AL$"&amp;0+COUNTA(AJ$1:AJ$50)+1-COUNTBLANK(AJ$1:AJ$50))),"")</f>
        <v/>
      </c>
      <c r="AN44" s="26"/>
    </row>
    <row r="45" customFormat="false" ht="31.8" hidden="false" customHeight="true" outlineLevel="0" collapsed="false">
      <c r="D45" s="24"/>
      <c r="E45" s="24"/>
      <c r="F45" s="24"/>
      <c r="G45" s="24"/>
      <c r="H45" s="24"/>
      <c r="I45" s="24"/>
      <c r="J45" s="24"/>
      <c r="K45" s="24"/>
      <c r="M45" s="33" t="str">
        <f aca="false">IF(ROW(M45)&lt;=QUOTIENT(COUNTA($AJ$1:$AJ$50)-COUNTBLANK($AJ$1:$AJ$50),2)+MOD(COUNTA($AJ$1:$AJ$50)-COUNTBLANK($AJ$1:$AJ$50),2)+3,IF(ROW(M45)&lt;&gt;4,M44+2,1),"")</f>
        <v/>
      </c>
      <c r="N45" s="41" t="str">
        <f aca="false">_xlfn.IFNA(INDEX($AJ$1:$AJ$50,MATCH(M45,$AM$1:$AM$50,0),1),"")</f>
        <v/>
      </c>
      <c r="O45" s="41" t="str">
        <f aca="false">_xlfn.IFNA(INDEX($AK$1:$AK$50,MATCH(M45,$AM$1:$AM$50,0),1),"")</f>
        <v/>
      </c>
      <c r="P45" s="41" t="str">
        <f aca="false">_xlfn.IFNA(INDEX(Équipe!$B$3:$B$52,MATCH(N45,Équipe!$A$3:$A$52,0),1),"")</f>
        <v/>
      </c>
      <c r="Q45" s="41" t="str">
        <f aca="false">_xlfn.IFNA(INDEX(Équipe!$B$3:$B$52,MATCH(O45,Équipe!$A$3:$A$52,0),1),"")</f>
        <v/>
      </c>
      <c r="R45" s="41" t="str">
        <f aca="false">_xlfn.IFNA(INDEX($AJ$1:$AJ$50,MATCH(V45,$AM$1:$AM$50,0),1),"")</f>
        <v/>
      </c>
      <c r="S45" s="41" t="str">
        <f aca="false">_xlfn.IFNA(INDEX($AK$1:$AK$50,MATCH(V45,$AM$1:$AM$50,0),1),"")</f>
        <v/>
      </c>
      <c r="T45" s="41" t="str">
        <f aca="false">_xlfn.IFNA(INDEX(Équipe!$B$3:$B$52,MATCH(R45,Équipe!$A$3:$A$52,0),1),"")</f>
        <v/>
      </c>
      <c r="U45" s="41" t="str">
        <f aca="false">_xlfn.IFNA(INDEX(Équipe!$B$3:$B$52,MATCH(S45,Équipe!$A$3:$A$52,0),1),"")</f>
        <v/>
      </c>
      <c r="V45" s="33" t="str">
        <f aca="false">IF(ROW(V45)&lt;=QUOTIENT(COUNTA($AJ$1:$AJ$50)-COUNTBLANK($AJ$1:$AJ$50),2)+MOD(COUNTA($AJ$1:$AJ$50)-COUNTBLANK($AJ$1:$AJ$50),2)+3,M45+1,"")</f>
        <v/>
      </c>
      <c r="X45" s="1"/>
      <c r="Y45" s="40"/>
      <c r="Z45" s="40"/>
      <c r="AA45" s="40"/>
      <c r="AB45" s="40"/>
      <c r="AC45" s="1"/>
      <c r="AD45" s="26"/>
      <c r="AE45" s="26" t="str">
        <f aca="false">IF(Équipe!B47&lt;&gt;0,Équipe!A47,"")</f>
        <v/>
      </c>
      <c r="AF45" s="26" t="str">
        <f aca="true">IF(Équipe!B47&lt;&gt;0,RAND(),"")</f>
        <v/>
      </c>
      <c r="AG45" s="26" t="str">
        <f aca="true">IF(Équipe!B47&lt;&gt;0,RANK(AF45,$AF$1:INDIRECT("$AF$"&amp;0+COUNTA(AE$1:AE$50)+1-COUNTBLANK(AE$1:AE$50))),"")</f>
        <v/>
      </c>
      <c r="AH45" s="26"/>
      <c r="AI45" s="26"/>
      <c r="AJ45" s="26" t="str">
        <f aca="false">IF(AND(Y47&lt;&gt;0,Y47&lt;&gt;""),Y47,"")</f>
        <v/>
      </c>
      <c r="AK45" s="26" t="str">
        <f aca="false">IF(AND(AA47&lt;&gt;0,AA47&lt;&gt;""),AA47,"")</f>
        <v/>
      </c>
      <c r="AL45" s="26" t="str">
        <f aca="true">IF(AND(AJ45&lt;&gt;"-",AJ45&lt;&gt;""),RAND(),"")</f>
        <v/>
      </c>
      <c r="AM45" s="26" t="str">
        <f aca="true">IF(AND(AJ45&lt;&gt;0,AJ45&lt;&gt;""),RANK(AL45,$AL$1:INDIRECT("$AL$"&amp;0+COUNTA(AJ$1:AJ$50)+1-COUNTBLANK(AJ$1:AJ$50))),"")</f>
        <v/>
      </c>
      <c r="AN45" s="26"/>
    </row>
    <row r="46" customFormat="false" ht="31.8" hidden="false" customHeight="true" outlineLevel="0" collapsed="false">
      <c r="D46" s="24"/>
      <c r="E46" s="24"/>
      <c r="F46" s="24"/>
      <c r="G46" s="24"/>
      <c r="H46" s="24"/>
      <c r="I46" s="24"/>
      <c r="J46" s="24"/>
      <c r="K46" s="24"/>
      <c r="M46" s="33" t="str">
        <f aca="false">IF(ROW(M46)&lt;=QUOTIENT(COUNTA($AJ$1:$AJ$50)-COUNTBLANK($AJ$1:$AJ$50),2)+MOD(COUNTA($AJ$1:$AJ$50)-COUNTBLANK($AJ$1:$AJ$50),2)+3,IF(ROW(M46)&lt;&gt;4,M45+2,1),"")</f>
        <v/>
      </c>
      <c r="N46" s="41" t="str">
        <f aca="false">_xlfn.IFNA(INDEX($AJ$1:$AJ$50,MATCH(M46,$AM$1:$AM$50,0),1),"")</f>
        <v/>
      </c>
      <c r="O46" s="41" t="str">
        <f aca="false">_xlfn.IFNA(INDEX($AK$1:$AK$50,MATCH(M46,$AM$1:$AM$50,0),1),"")</f>
        <v/>
      </c>
      <c r="P46" s="41" t="str">
        <f aca="false">_xlfn.IFNA(INDEX(Équipe!$B$3:$B$52,MATCH(N46,Équipe!$A$3:$A$52,0),1),"")</f>
        <v/>
      </c>
      <c r="Q46" s="41" t="str">
        <f aca="false">_xlfn.IFNA(INDEX(Équipe!$B$3:$B$52,MATCH(O46,Équipe!$A$3:$A$52,0),1),"")</f>
        <v/>
      </c>
      <c r="R46" s="41" t="str">
        <f aca="false">_xlfn.IFNA(INDEX($AJ$1:$AJ$50,MATCH(V46,$AM$1:$AM$50,0),1),"")</f>
        <v/>
      </c>
      <c r="S46" s="41" t="str">
        <f aca="false">_xlfn.IFNA(INDEX($AK$1:$AK$50,MATCH(V46,$AM$1:$AM$50,0),1),"")</f>
        <v/>
      </c>
      <c r="T46" s="41" t="str">
        <f aca="false">_xlfn.IFNA(INDEX(Équipe!$B$3:$B$52,MATCH(R46,Équipe!$A$3:$A$52,0),1),"")</f>
        <v/>
      </c>
      <c r="U46" s="41" t="str">
        <f aca="false">_xlfn.IFNA(INDEX(Équipe!$B$3:$B$52,MATCH(S46,Équipe!$A$3:$A$52,0),1),"")</f>
        <v/>
      </c>
      <c r="V46" s="33" t="str">
        <f aca="false">IF(ROW(V46)&lt;=QUOTIENT(COUNTA($AJ$1:$AJ$50)-COUNTBLANK($AJ$1:$AJ$50),2)+MOD(COUNTA($AJ$1:$AJ$50)-COUNTBLANK($AJ$1:$AJ$50),2)+3,M46+1,"")</f>
        <v/>
      </c>
      <c r="X46" s="1"/>
      <c r="Y46" s="40"/>
      <c r="Z46" s="40"/>
      <c r="AA46" s="40"/>
      <c r="AB46" s="40"/>
      <c r="AC46" s="1"/>
      <c r="AD46" s="26"/>
      <c r="AE46" s="26" t="str">
        <f aca="false">IF(Équipe!B48&lt;&gt;0,Équipe!A48,"")</f>
        <v/>
      </c>
      <c r="AF46" s="26" t="str">
        <f aca="true">IF(Équipe!B48&lt;&gt;0,RAND(),"")</f>
        <v/>
      </c>
      <c r="AG46" s="26" t="str">
        <f aca="true">IF(Équipe!B48&lt;&gt;0,RANK(AF46,$AF$1:INDIRECT("$AF$"&amp;0+COUNTA(AE$1:AE$50)+1-COUNTBLANK(AE$1:AE$50))),"")</f>
        <v/>
      </c>
      <c r="AH46" s="26"/>
      <c r="AI46" s="26"/>
      <c r="AJ46" s="26" t="str">
        <f aca="false">IF(AND(Y48&lt;&gt;0,Y48&lt;&gt;""),Y48,"")</f>
        <v/>
      </c>
      <c r="AK46" s="26" t="str">
        <f aca="false">IF(AND(AA48&lt;&gt;0,AA48&lt;&gt;""),AA48,"")</f>
        <v/>
      </c>
      <c r="AL46" s="26" t="str">
        <f aca="true">IF(AND(AJ46&lt;&gt;"-",AJ46&lt;&gt;""),RAND(),"")</f>
        <v/>
      </c>
      <c r="AM46" s="26" t="str">
        <f aca="true">IF(AND(AJ46&lt;&gt;0,AJ46&lt;&gt;""),RANK(AL46,$AL$1:INDIRECT("$AL$"&amp;0+COUNTA(AJ$1:AJ$50)+1-COUNTBLANK(AJ$1:AJ$50))),"")</f>
        <v/>
      </c>
      <c r="AN46" s="26"/>
    </row>
    <row r="47" customFormat="false" ht="31.8" hidden="false" customHeight="true" outlineLevel="0" collapsed="false">
      <c r="D47" s="24"/>
      <c r="E47" s="24"/>
      <c r="F47" s="24"/>
      <c r="G47" s="24"/>
      <c r="H47" s="24"/>
      <c r="I47" s="24"/>
      <c r="J47" s="24"/>
      <c r="K47" s="24"/>
      <c r="M47" s="33" t="str">
        <f aca="false">IF(ROW(M47)&lt;=QUOTIENT(COUNTA($AJ$1:$AJ$50)-COUNTBLANK($AJ$1:$AJ$50),2)+MOD(COUNTA($AJ$1:$AJ$50)-COUNTBLANK($AJ$1:$AJ$50),2)+3,IF(ROW(M47)&lt;&gt;4,M46+2,1),"")</f>
        <v/>
      </c>
      <c r="N47" s="41" t="str">
        <f aca="false">_xlfn.IFNA(INDEX($AJ$1:$AJ$50,MATCH(M47,$AM$1:$AM$50,0),1),"")</f>
        <v/>
      </c>
      <c r="O47" s="41" t="str">
        <f aca="false">_xlfn.IFNA(INDEX($AK$1:$AK$50,MATCH(M47,$AM$1:$AM$50,0),1),"")</f>
        <v/>
      </c>
      <c r="P47" s="41" t="str">
        <f aca="false">_xlfn.IFNA(INDEX(Équipe!$B$3:$B$52,MATCH(N47,Équipe!$A$3:$A$52,0),1),"")</f>
        <v/>
      </c>
      <c r="Q47" s="41" t="str">
        <f aca="false">_xlfn.IFNA(INDEX(Équipe!$B$3:$B$52,MATCH(O47,Équipe!$A$3:$A$52,0),1),"")</f>
        <v/>
      </c>
      <c r="R47" s="41" t="str">
        <f aca="false">_xlfn.IFNA(INDEX($AJ$1:$AJ$50,MATCH(V47,$AM$1:$AM$50,0),1),"")</f>
        <v/>
      </c>
      <c r="S47" s="41" t="str">
        <f aca="false">_xlfn.IFNA(INDEX($AK$1:$AK$50,MATCH(V47,$AM$1:$AM$50,0),1),"")</f>
        <v/>
      </c>
      <c r="T47" s="41" t="str">
        <f aca="false">_xlfn.IFNA(INDEX(Équipe!$B$3:$B$52,MATCH(R47,Équipe!$A$3:$A$52,0),1),"")</f>
        <v/>
      </c>
      <c r="U47" s="41" t="str">
        <f aca="false">_xlfn.IFNA(INDEX(Équipe!$B$3:$B$52,MATCH(S47,Équipe!$A$3:$A$52,0),1),"")</f>
        <v/>
      </c>
      <c r="V47" s="33" t="str">
        <f aca="false">IF(ROW(V47)&lt;=QUOTIENT(COUNTA($AJ$1:$AJ$50)-COUNTBLANK($AJ$1:$AJ$50),2)+MOD(COUNTA($AJ$1:$AJ$50)-COUNTBLANK($AJ$1:$AJ$50),2)+3,M47+1,"")</f>
        <v/>
      </c>
      <c r="X47" s="1"/>
      <c r="Y47" s="40"/>
      <c r="Z47" s="40"/>
      <c r="AA47" s="40"/>
      <c r="AB47" s="40"/>
      <c r="AC47" s="1"/>
      <c r="AE47" s="25" t="str">
        <f aca="false">IF(Équipe!B49&lt;&gt;0,Équipe!A49,"")</f>
        <v/>
      </c>
      <c r="AF47" s="25" t="str">
        <f aca="true">IF(Équipe!B49&lt;&gt;0,RAND(),"")</f>
        <v/>
      </c>
      <c r="AG47" s="26" t="str">
        <f aca="true">IF(Équipe!B49&lt;&gt;0,RANK(AF47,$AF$1:INDIRECT("$AF$"&amp;0+COUNTA(AE$1:AE$50)+1-COUNTBLANK(AE$1:AE$50))),"")</f>
        <v/>
      </c>
      <c r="AH47" s="26"/>
      <c r="AI47" s="26"/>
      <c r="AJ47" s="26" t="str">
        <f aca="false">IF(AND(Y49&lt;&gt;0,Y49&lt;&gt;""),Y49,"")</f>
        <v/>
      </c>
      <c r="AK47" s="26" t="str">
        <f aca="false">IF(AND(AA49&lt;&gt;0,AA49&lt;&gt;""),AA49,"")</f>
        <v/>
      </c>
      <c r="AL47" s="26" t="str">
        <f aca="true">IF(AND(AJ47&lt;&gt;"-",AJ47&lt;&gt;""),RAND(),"")</f>
        <v/>
      </c>
      <c r="AM47" s="26" t="str">
        <f aca="true">IF(AND(AJ47&lt;&gt;0,AJ47&lt;&gt;""),RANK(AL47,$AL$1:INDIRECT("$AL$"&amp;0+COUNTA(AJ$1:AJ$50)+1-COUNTBLANK(AJ$1:AJ$50))),"")</f>
        <v/>
      </c>
      <c r="AN47" s="26"/>
    </row>
    <row r="48" customFormat="false" ht="31.8" hidden="false" customHeight="true" outlineLevel="0" collapsed="false">
      <c r="D48" s="24"/>
      <c r="E48" s="24"/>
      <c r="F48" s="24"/>
      <c r="G48" s="24"/>
      <c r="H48" s="24"/>
      <c r="I48" s="24"/>
      <c r="J48" s="24"/>
      <c r="K48" s="24"/>
      <c r="M48" s="33" t="str">
        <f aca="false">IF(ROW(M48)&lt;=QUOTIENT(COUNTA($AJ$1:$AJ$50)-COUNTBLANK($AJ$1:$AJ$50),2)+MOD(COUNTA($AJ$1:$AJ$50)-COUNTBLANK($AJ$1:$AJ$50),2)+3,IF(ROW(M48)&lt;&gt;4,M47+2,1),"")</f>
        <v/>
      </c>
      <c r="N48" s="41" t="str">
        <f aca="false">_xlfn.IFNA(INDEX($AJ$1:$AJ$50,MATCH(M48,$AM$1:$AM$50,0),1),"")</f>
        <v/>
      </c>
      <c r="O48" s="41" t="str">
        <f aca="false">_xlfn.IFNA(INDEX($AK$1:$AK$50,MATCH(M48,$AM$1:$AM$50,0),1),"")</f>
        <v/>
      </c>
      <c r="P48" s="41" t="str">
        <f aca="false">_xlfn.IFNA(INDEX(Équipe!$B$3:$B$52,MATCH(N48,Équipe!$A$3:$A$52,0),1),"")</f>
        <v/>
      </c>
      <c r="Q48" s="41" t="str">
        <f aca="false">_xlfn.IFNA(INDEX(Équipe!$B$3:$B$52,MATCH(O48,Équipe!$A$3:$A$52,0),1),"")</f>
        <v/>
      </c>
      <c r="R48" s="41" t="str">
        <f aca="false">_xlfn.IFNA(INDEX($AJ$1:$AJ$50,MATCH(V48,$AM$1:$AM$50,0),1),"")</f>
        <v/>
      </c>
      <c r="S48" s="41" t="str">
        <f aca="false">_xlfn.IFNA(INDEX($AK$1:$AK$50,MATCH(V48,$AM$1:$AM$50,0),1),"")</f>
        <v/>
      </c>
      <c r="T48" s="41" t="str">
        <f aca="false">_xlfn.IFNA(INDEX(Équipe!$B$3:$B$52,MATCH(R48,Équipe!$A$3:$A$52,0),1),"")</f>
        <v/>
      </c>
      <c r="U48" s="41" t="str">
        <f aca="false">_xlfn.IFNA(INDEX(Équipe!$B$3:$B$52,MATCH(S48,Équipe!$A$3:$A$52,0),1),"")</f>
        <v/>
      </c>
      <c r="V48" s="33" t="str">
        <f aca="false">IF(ROW(V48)&lt;=QUOTIENT(COUNTA($AJ$1:$AJ$50)-COUNTBLANK($AJ$1:$AJ$50),2)+MOD(COUNTA($AJ$1:$AJ$50)-COUNTBLANK($AJ$1:$AJ$50),2)+3,M48+1,"")</f>
        <v/>
      </c>
      <c r="X48" s="1"/>
      <c r="Y48" s="40"/>
      <c r="Z48" s="40"/>
      <c r="AA48" s="40"/>
      <c r="AB48" s="40"/>
      <c r="AC48" s="1"/>
      <c r="AE48" s="25" t="str">
        <f aca="false">IF(Équipe!B50&lt;&gt;0,Équipe!A50,"")</f>
        <v/>
      </c>
      <c r="AF48" s="25" t="str">
        <f aca="true">IF(Équipe!B50&lt;&gt;0,RAND(),"")</f>
        <v/>
      </c>
      <c r="AG48" s="26" t="str">
        <f aca="true">IF(Équipe!B50&lt;&gt;0,RANK(AF48,$AF$1:INDIRECT("$AF$"&amp;0+COUNTA(AE$1:AE$50)+1-COUNTBLANK(AE$1:AE$50))),"")</f>
        <v/>
      </c>
      <c r="AH48" s="26"/>
      <c r="AI48" s="26"/>
      <c r="AJ48" s="26" t="str">
        <f aca="false">IF(AND(Y50&lt;&gt;0,Y50&lt;&gt;""),Y50,"")</f>
        <v/>
      </c>
      <c r="AK48" s="26" t="str">
        <f aca="false">IF(AND(AA50&lt;&gt;0,AA50&lt;&gt;""),AA50,"")</f>
        <v/>
      </c>
      <c r="AL48" s="26" t="str">
        <f aca="true">IF(AND(AJ48&lt;&gt;"-",AJ48&lt;&gt;""),RAND(),"")</f>
        <v/>
      </c>
      <c r="AM48" s="26" t="str">
        <f aca="true">IF(AND(AJ48&lt;&gt;0,AJ48&lt;&gt;""),RANK(AL48,$AL$1:INDIRECT("$AL$"&amp;0+COUNTA(AJ$1:AJ$50)+1-COUNTBLANK(AJ$1:AJ$50))),"")</f>
        <v/>
      </c>
      <c r="AN48" s="26"/>
    </row>
    <row r="49" customFormat="false" ht="31.8" hidden="false" customHeight="true" outlineLevel="0" collapsed="false">
      <c r="D49" s="24"/>
      <c r="E49" s="24"/>
      <c r="F49" s="24"/>
      <c r="G49" s="24"/>
      <c r="H49" s="24"/>
      <c r="I49" s="24"/>
      <c r="J49" s="24"/>
      <c r="K49" s="24"/>
      <c r="M49" s="33" t="str">
        <f aca="false">IF(ROW(M49)&lt;=QUOTIENT(COUNTA($AJ$1:$AJ$50)-COUNTBLANK($AJ$1:$AJ$50),2)+MOD(COUNTA($AJ$1:$AJ$50)-COUNTBLANK($AJ$1:$AJ$50),2)+3,IF(ROW(M49)&lt;&gt;4,M48+2,1),"")</f>
        <v/>
      </c>
      <c r="N49" s="41" t="str">
        <f aca="false">_xlfn.IFNA(INDEX($AJ$1:$AJ$50,MATCH(M49,$AM$1:$AM$50,0),1),"")</f>
        <v/>
      </c>
      <c r="O49" s="41" t="str">
        <f aca="false">_xlfn.IFNA(INDEX($AK$1:$AK$50,MATCH(M49,$AM$1:$AM$50,0),1),"")</f>
        <v/>
      </c>
      <c r="P49" s="41" t="str">
        <f aca="false">_xlfn.IFNA(INDEX(Équipe!$B$3:$B$52,MATCH(N49,Équipe!$A$3:$A$52,0),1),"")</f>
        <v/>
      </c>
      <c r="Q49" s="41" t="str">
        <f aca="false">_xlfn.IFNA(INDEX(Équipe!$B$3:$B$52,MATCH(O49,Équipe!$A$3:$A$52,0),1),"")</f>
        <v/>
      </c>
      <c r="R49" s="41" t="str">
        <f aca="false">_xlfn.IFNA(INDEX($AJ$1:$AJ$50,MATCH(V49,$AM$1:$AM$50,0),1),"")</f>
        <v/>
      </c>
      <c r="S49" s="41" t="str">
        <f aca="false">_xlfn.IFNA(INDEX($AK$1:$AK$50,MATCH(V49,$AM$1:$AM$50,0),1),"")</f>
        <v/>
      </c>
      <c r="T49" s="41" t="str">
        <f aca="false">_xlfn.IFNA(INDEX(Équipe!$B$3:$B$52,MATCH(R49,Équipe!$A$3:$A$52,0),1),"")</f>
        <v/>
      </c>
      <c r="U49" s="41" t="str">
        <f aca="false">_xlfn.IFNA(INDEX(Équipe!$B$3:$B$52,MATCH(S49,Équipe!$A$3:$A$52,0),1),"")</f>
        <v/>
      </c>
      <c r="V49" s="33" t="str">
        <f aca="false">IF(ROW(V49)&lt;=QUOTIENT(COUNTA($AJ$1:$AJ$50)-COUNTBLANK($AJ$1:$AJ$50),2)+MOD(COUNTA($AJ$1:$AJ$50)-COUNTBLANK($AJ$1:$AJ$50),2)+3,M49+1,"")</f>
        <v/>
      </c>
      <c r="X49" s="1"/>
      <c r="Y49" s="40"/>
      <c r="Z49" s="40"/>
      <c r="AA49" s="40"/>
      <c r="AB49" s="40"/>
      <c r="AC49" s="1"/>
      <c r="AE49" s="25" t="str">
        <f aca="false">IF(Équipe!B51&lt;&gt;0,Équipe!A51,"")</f>
        <v/>
      </c>
      <c r="AF49" s="25" t="str">
        <f aca="true">IF(Équipe!B51&lt;&gt;0,RAND(),"")</f>
        <v/>
      </c>
      <c r="AG49" s="26" t="str">
        <f aca="true">IF(Équipe!B51&lt;&gt;0,RANK(AF49,$AF$1:INDIRECT("$AF$"&amp;0+COUNTA(AE$1:AE$50)+1-COUNTBLANK(AE$1:AE$50))),"")</f>
        <v/>
      </c>
      <c r="AH49" s="26"/>
      <c r="AI49" s="26"/>
      <c r="AJ49" s="26" t="str">
        <f aca="false">IF(AND(Y51&lt;&gt;0,Y51&lt;&gt;""),Y51,"")</f>
        <v/>
      </c>
      <c r="AK49" s="26" t="str">
        <f aca="false">IF(AND(AA51&lt;&gt;0,AA51&lt;&gt;""),AA51,"")</f>
        <v/>
      </c>
      <c r="AL49" s="26" t="str">
        <f aca="true">IF(AND(AJ49&lt;&gt;"-",AJ49&lt;&gt;""),RAND(),"")</f>
        <v/>
      </c>
      <c r="AM49" s="26" t="str">
        <f aca="true">IF(AND(AJ49&lt;&gt;0,AJ49&lt;&gt;""),RANK(AL49,$AL$1:INDIRECT("$AL$"&amp;0+COUNTA(AJ$1:AJ$50)+1-COUNTBLANK(AJ$1:AJ$50))),"")</f>
        <v/>
      </c>
      <c r="AN49" s="26"/>
    </row>
    <row r="50" customFormat="false" ht="31.8" hidden="false" customHeight="true" outlineLevel="0" collapsed="false">
      <c r="D50" s="24"/>
      <c r="E50" s="24"/>
      <c r="F50" s="24"/>
      <c r="G50" s="24"/>
      <c r="H50" s="24"/>
      <c r="I50" s="24"/>
      <c r="J50" s="24"/>
      <c r="K50" s="24"/>
      <c r="M50" s="33" t="str">
        <f aca="false">IF(ROW(M50)&lt;=QUOTIENT(COUNTA($AJ$1:$AJ$50)-COUNTBLANK($AJ$1:$AJ$50),2)+MOD(COUNTA($AJ$1:$AJ$50)-COUNTBLANK($AJ$1:$AJ$50),2)+3,IF(ROW(M50)&lt;&gt;4,M49+2,1),"")</f>
        <v/>
      </c>
      <c r="N50" s="41" t="str">
        <f aca="false">_xlfn.IFNA(INDEX($AJ$1:$AJ$50,MATCH(M50,$AM$1:$AM$50,0),1),"")</f>
        <v/>
      </c>
      <c r="O50" s="41" t="str">
        <f aca="false">_xlfn.IFNA(INDEX($AK$1:$AK$50,MATCH(M50,$AM$1:$AM$50,0),1),"")</f>
        <v/>
      </c>
      <c r="P50" s="41" t="str">
        <f aca="false">_xlfn.IFNA(INDEX(Équipe!$B$3:$B$52,MATCH(N50,Équipe!$A$3:$A$52,0),1),"")</f>
        <v/>
      </c>
      <c r="Q50" s="41" t="str">
        <f aca="false">_xlfn.IFNA(INDEX(Équipe!$B$3:$B$52,MATCH(O50,Équipe!$A$3:$A$52,0),1),"")</f>
        <v/>
      </c>
      <c r="R50" s="41" t="str">
        <f aca="false">_xlfn.IFNA(INDEX($AJ$1:$AJ$50,MATCH(V50,$AM$1:$AM$50,0),1),"")</f>
        <v/>
      </c>
      <c r="S50" s="41" t="str">
        <f aca="false">_xlfn.IFNA(INDEX($AK$1:$AK$50,MATCH(V50,$AM$1:$AM$50,0),1),"")</f>
        <v/>
      </c>
      <c r="T50" s="41" t="str">
        <f aca="false">_xlfn.IFNA(INDEX(Équipe!$B$3:$B$52,MATCH(R50,Équipe!$A$3:$A$52,0),1),"")</f>
        <v/>
      </c>
      <c r="U50" s="41" t="str">
        <f aca="false">_xlfn.IFNA(INDEX(Équipe!$B$3:$B$52,MATCH(S50,Équipe!$A$3:$A$52,0),1),"")</f>
        <v/>
      </c>
      <c r="V50" s="33" t="str">
        <f aca="false">IF(ROW(V50)&lt;=QUOTIENT(COUNTA($AJ$1:$AJ$50)-COUNTBLANK($AJ$1:$AJ$50),2)+MOD(COUNTA($AJ$1:$AJ$50)-COUNTBLANK($AJ$1:$AJ$50),2)+3,M50+1,"")</f>
        <v/>
      </c>
      <c r="X50" s="1"/>
      <c r="Y50" s="40"/>
      <c r="Z50" s="40"/>
      <c r="AA50" s="40"/>
      <c r="AB50" s="40"/>
      <c r="AC50" s="1"/>
      <c r="AE50" s="25" t="str">
        <f aca="false">IF(Équipe!B52&lt;&gt;0,Équipe!A52,"")</f>
        <v/>
      </c>
      <c r="AF50" s="38" t="e">
        <f aca="true">IF(AND(Équipe!B52&lt;&gt;0,,RAND(),""),TRUE())</f>
        <v>#VALUE!</v>
      </c>
      <c r="AG50" s="26" t="str">
        <f aca="true">IF(Équipe!B52&lt;&gt;0,RANK(AF50,$AF$1:INDIRECT("$AF$"&amp;0+COUNTA(AE$1:AE$50)+1-COUNTBLANK(AE$1:AE$50))),"")</f>
        <v/>
      </c>
      <c r="AH50" s="26"/>
      <c r="AI50" s="26"/>
      <c r="AJ50" s="26" t="str">
        <f aca="false">IF(AND(Y52&lt;&gt;0,Y52&lt;&gt;""),Y52,"")</f>
        <v/>
      </c>
      <c r="AK50" s="26" t="str">
        <f aca="false">IF(AND(AA52&lt;&gt;0,AA52&lt;&gt;""),AA52,"")</f>
        <v/>
      </c>
      <c r="AL50" s="26" t="str">
        <f aca="true">IF(AND(AJ50&lt;&gt;"-",AJ50&lt;&gt;""),RAND(),"")</f>
        <v/>
      </c>
      <c r="AM50" s="26" t="str">
        <f aca="true">IF(AND(AJ50&lt;&gt;0,AJ50&lt;&gt;""),RANK(AL50,$AL$1:INDIRECT("$AL$"&amp;0+COUNTA(AJ$1:AJ$50)+1-COUNTBLANK(AJ$1:AJ$50))),"")</f>
        <v/>
      </c>
      <c r="AN50" s="26"/>
    </row>
    <row r="51" customFormat="false" ht="31.8" hidden="false" customHeight="true" outlineLevel="0" collapsed="false">
      <c r="D51" s="24"/>
      <c r="E51" s="24"/>
      <c r="F51" s="24"/>
      <c r="G51" s="24"/>
      <c r="H51" s="24"/>
      <c r="I51" s="24"/>
      <c r="J51" s="24"/>
      <c r="K51" s="24"/>
      <c r="M51" s="45"/>
      <c r="N51" s="4" t="str">
        <f aca="false">_xlfn.IFNA(INDEX($AJ$1:$AJ$50,MATCH(M51,$AM$1:$AM$50,0),1),"")</f>
        <v/>
      </c>
      <c r="O51" s="4" t="str">
        <f aca="false">_xlfn.IFNA(INDEX($AK$1:$AK$50,MATCH(M51,$AM$1:$AM$50,0),1),"")</f>
        <v/>
      </c>
      <c r="P51" s="4" t="str">
        <f aca="false">_xlfn.IFNA(INDEX(Équipe!$B$3:$B$52,MATCH(N51,Équipe!$A$3:$A$52,0),1),"")</f>
        <v/>
      </c>
      <c r="Q51" s="4" t="str">
        <f aca="false">_xlfn.IFNA(INDEX(Équipe!$B$3:$B$52,MATCH(O51,Équipe!$A$3:$A$52,0),1),"")</f>
        <v/>
      </c>
      <c r="R51" s="4" t="str">
        <f aca="false">_xlfn.IFNA(INDEX($AJ$1:$AJ$50,MATCH(V51,$AM$1:$AM$50,0),1),"")</f>
        <v/>
      </c>
      <c r="S51" s="4" t="str">
        <f aca="false">_xlfn.IFNA(INDEX($AK$1:$AK$50,MATCH(V51,$AM$1:$AM$50,0),1),"")</f>
        <v/>
      </c>
      <c r="T51" s="4" t="str">
        <f aca="false">_xlfn.IFNA(INDEX(Équipe!$B$3:$B$52,MATCH(R51,Équipe!$A$3:$A$52,0),1),"")</f>
        <v/>
      </c>
      <c r="U51" s="4" t="str">
        <f aca="false">_xlfn.IFNA(INDEX(Équipe!$B$3:$B$52,MATCH(S51,Équipe!$A$3:$A$52,0),1),"")</f>
        <v/>
      </c>
      <c r="V51" s="45"/>
      <c r="X51" s="1"/>
      <c r="Y51" s="1"/>
      <c r="Z51" s="1"/>
      <c r="AA51" s="1"/>
      <c r="AB51" s="1"/>
      <c r="AC51" s="1"/>
      <c r="AE51" s="25"/>
      <c r="AF51" s="25"/>
      <c r="AG51" s="25"/>
      <c r="AH51" s="26"/>
      <c r="AI51" s="26"/>
      <c r="AJ51" s="26"/>
      <c r="AK51" s="26"/>
      <c r="AL51" s="25"/>
      <c r="AM51" s="26" t="str">
        <f aca="true">IF(AND(AJ51&lt;&gt;0,AJ51&lt;&gt;""),RANK(AL51,$AL$1:INDIRECT("$AC$"&amp;0+COUNTA(AJ$1:AJ$50)+1-COUNTBLANK(AJ$1:AJ$50))),"")</f>
        <v/>
      </c>
      <c r="AN51" s="26"/>
    </row>
    <row r="52" customFormat="false" ht="31.8" hidden="false" customHeight="true" outlineLevel="0" collapsed="false">
      <c r="D52" s="24"/>
      <c r="E52" s="24"/>
      <c r="F52" s="24"/>
      <c r="G52" s="24"/>
      <c r="H52" s="24"/>
      <c r="I52" s="24"/>
      <c r="J52" s="24"/>
      <c r="K52" s="24"/>
      <c r="P52" s="4"/>
      <c r="Q52" s="4"/>
      <c r="R52" s="4"/>
      <c r="X52" s="1"/>
      <c r="Y52" s="1"/>
      <c r="Z52" s="1"/>
      <c r="AA52" s="1"/>
      <c r="AB52" s="1"/>
      <c r="AC52" s="1"/>
      <c r="AE52" s="25"/>
      <c r="AF52" s="25"/>
      <c r="AG52" s="25"/>
      <c r="AH52" s="26"/>
      <c r="AI52" s="26"/>
      <c r="AJ52" s="26"/>
      <c r="AK52" s="26"/>
      <c r="AL52" s="25"/>
      <c r="AM52" s="25"/>
      <c r="AN52" s="26"/>
    </row>
    <row r="53" customFormat="false" ht="31.8" hidden="false" customHeight="true" outlineLevel="0" collapsed="false">
      <c r="D53" s="24"/>
      <c r="E53" s="24"/>
      <c r="F53" s="24"/>
      <c r="G53" s="24"/>
      <c r="H53" s="24"/>
      <c r="I53" s="24"/>
      <c r="J53" s="24"/>
      <c r="K53" s="24"/>
      <c r="P53" s="4"/>
      <c r="Q53" s="4"/>
      <c r="R53" s="4"/>
      <c r="X53" s="1"/>
      <c r="Y53" s="1"/>
      <c r="Z53" s="1"/>
      <c r="AA53" s="1"/>
      <c r="AB53" s="1"/>
      <c r="AC53" s="1"/>
      <c r="AE53" s="25"/>
      <c r="AF53" s="25"/>
      <c r="AG53" s="25"/>
      <c r="AH53" s="26"/>
      <c r="AI53" s="26"/>
      <c r="AJ53" s="26"/>
      <c r="AK53" s="26"/>
      <c r="AL53" s="25"/>
      <c r="AM53" s="25"/>
      <c r="AN53" s="26"/>
    </row>
    <row r="54" customFormat="false" ht="31.8" hidden="false" customHeight="true" outlineLevel="0" collapsed="false">
      <c r="D54" s="24"/>
      <c r="E54" s="24"/>
      <c r="F54" s="24"/>
      <c r="G54" s="24"/>
      <c r="H54" s="24"/>
      <c r="I54" s="24"/>
      <c r="J54" s="24"/>
      <c r="K54" s="24"/>
      <c r="P54" s="4"/>
      <c r="Q54" s="4"/>
      <c r="R54" s="4"/>
      <c r="X54" s="1"/>
      <c r="Y54" s="1"/>
      <c r="Z54" s="1"/>
      <c r="AA54" s="1"/>
      <c r="AB54" s="1"/>
      <c r="AC54" s="1"/>
      <c r="AE54" s="25"/>
      <c r="AF54" s="25"/>
      <c r="AG54" s="25"/>
      <c r="AH54" s="26"/>
      <c r="AI54" s="26"/>
      <c r="AJ54" s="26"/>
      <c r="AK54" s="26"/>
      <c r="AL54" s="25"/>
      <c r="AM54" s="25"/>
      <c r="AN54" s="26"/>
    </row>
    <row r="55" customFormat="false" ht="31.8" hidden="false" customHeight="true" outlineLevel="0" collapsed="false">
      <c r="D55" s="24"/>
      <c r="E55" s="24"/>
      <c r="F55" s="24"/>
      <c r="G55" s="24"/>
      <c r="H55" s="24"/>
      <c r="I55" s="24"/>
      <c r="J55" s="24"/>
      <c r="K55" s="24"/>
      <c r="P55" s="4"/>
      <c r="Q55" s="4"/>
      <c r="R55" s="4"/>
      <c r="X55" s="1"/>
      <c r="Y55" s="1"/>
      <c r="Z55" s="1"/>
      <c r="AA55" s="1"/>
      <c r="AB55" s="1"/>
      <c r="AC55" s="1"/>
      <c r="AE55" s="25"/>
      <c r="AF55" s="25"/>
      <c r="AG55" s="25"/>
      <c r="AH55" s="26"/>
      <c r="AI55" s="26"/>
      <c r="AJ55" s="26"/>
      <c r="AK55" s="26"/>
      <c r="AL55" s="25"/>
      <c r="AM55" s="25"/>
      <c r="AN55" s="26"/>
    </row>
    <row r="56" customFormat="false" ht="31.8" hidden="false" customHeight="true" outlineLevel="0" collapsed="false">
      <c r="D56" s="24"/>
      <c r="E56" s="24"/>
      <c r="F56" s="24"/>
      <c r="G56" s="24"/>
      <c r="H56" s="24"/>
      <c r="I56" s="24"/>
      <c r="J56" s="24"/>
      <c r="K56" s="24"/>
      <c r="P56" s="4"/>
      <c r="Q56" s="4"/>
      <c r="R56" s="4"/>
      <c r="X56" s="1"/>
      <c r="Y56" s="1"/>
      <c r="Z56" s="1"/>
      <c r="AA56" s="1"/>
      <c r="AB56" s="1"/>
      <c r="AC56" s="1"/>
      <c r="AE56" s="25"/>
      <c r="AF56" s="25"/>
      <c r="AG56" s="25"/>
      <c r="AH56" s="26"/>
      <c r="AI56" s="26"/>
      <c r="AJ56" s="26"/>
      <c r="AK56" s="26"/>
      <c r="AL56" s="25"/>
      <c r="AM56" s="25"/>
      <c r="AN56" s="26"/>
    </row>
    <row r="57" customFormat="false" ht="31.8" hidden="false" customHeight="true" outlineLevel="0" collapsed="false">
      <c r="D57" s="24"/>
      <c r="E57" s="24"/>
      <c r="F57" s="24"/>
      <c r="G57" s="24"/>
      <c r="H57" s="24"/>
      <c r="I57" s="24"/>
      <c r="J57" s="24"/>
      <c r="K57" s="24"/>
      <c r="P57" s="4"/>
      <c r="Q57" s="4"/>
      <c r="R57" s="4"/>
      <c r="X57" s="1"/>
      <c r="Y57" s="1"/>
      <c r="Z57" s="1"/>
      <c r="AA57" s="1"/>
      <c r="AB57" s="1"/>
      <c r="AC57" s="1"/>
      <c r="AE57" s="25"/>
      <c r="AF57" s="25"/>
      <c r="AG57" s="25"/>
      <c r="AH57" s="26"/>
      <c r="AI57" s="26"/>
      <c r="AJ57" s="26"/>
      <c r="AK57" s="26"/>
      <c r="AL57" s="25"/>
      <c r="AM57" s="25"/>
      <c r="AN57" s="26"/>
    </row>
    <row r="58" customFormat="false" ht="31.8" hidden="false" customHeight="true" outlineLevel="0" collapsed="false">
      <c r="D58" s="24"/>
      <c r="E58" s="24"/>
      <c r="F58" s="24"/>
      <c r="G58" s="24"/>
      <c r="H58" s="24"/>
      <c r="I58" s="24"/>
      <c r="J58" s="24"/>
      <c r="K58" s="24"/>
      <c r="P58" s="4"/>
      <c r="Q58" s="4"/>
      <c r="R58" s="4"/>
      <c r="X58" s="1"/>
      <c r="Y58" s="1"/>
      <c r="Z58" s="1"/>
      <c r="AA58" s="1"/>
      <c r="AB58" s="1"/>
      <c r="AC58" s="1"/>
      <c r="AE58" s="25"/>
      <c r="AF58" s="25"/>
      <c r="AG58" s="25"/>
      <c r="AH58" s="26"/>
      <c r="AI58" s="26"/>
      <c r="AJ58" s="26"/>
      <c r="AK58" s="26"/>
      <c r="AL58" s="25"/>
      <c r="AM58" s="25"/>
      <c r="AN58" s="26"/>
    </row>
    <row r="59" customFormat="false" ht="31.8" hidden="false" customHeight="true" outlineLevel="0" collapsed="false">
      <c r="D59" s="24"/>
      <c r="E59" s="24"/>
      <c r="F59" s="24"/>
      <c r="G59" s="24"/>
      <c r="H59" s="24"/>
      <c r="I59" s="24"/>
      <c r="J59" s="24"/>
      <c r="K59" s="24"/>
      <c r="P59" s="4"/>
      <c r="Q59" s="4"/>
      <c r="R59" s="4"/>
      <c r="X59" s="1"/>
      <c r="Y59" s="1"/>
      <c r="Z59" s="1"/>
      <c r="AA59" s="1"/>
      <c r="AB59" s="1"/>
      <c r="AC59" s="1"/>
      <c r="AE59" s="25"/>
      <c r="AF59" s="25"/>
      <c r="AG59" s="25"/>
      <c r="AH59" s="26"/>
      <c r="AI59" s="26"/>
      <c r="AJ59" s="26"/>
      <c r="AK59" s="26"/>
      <c r="AL59" s="25"/>
      <c r="AM59" s="25"/>
      <c r="AN59" s="26"/>
    </row>
    <row r="60" customFormat="false" ht="31.8" hidden="false" customHeight="true" outlineLevel="0" collapsed="false">
      <c r="B60" s="7"/>
      <c r="C60" s="7"/>
      <c r="D60" s="7"/>
      <c r="E60" s="7"/>
    </row>
    <row r="61" customFormat="false" ht="18.55" hidden="false" customHeight="false" outlineLevel="0" collapsed="false">
      <c r="B61" s="7"/>
      <c r="C61" s="7"/>
      <c r="D61" s="7"/>
      <c r="E61" s="7"/>
    </row>
    <row r="62" customFormat="false" ht="18.55" hidden="false" customHeight="false" outlineLevel="0" collapsed="false">
      <c r="B62" s="7"/>
      <c r="C62" s="7"/>
      <c r="D62" s="7"/>
      <c r="E62" s="7"/>
    </row>
    <row r="63" customFormat="false" ht="18.55" hidden="false" customHeight="false" outlineLevel="0" collapsed="false">
      <c r="B63" s="7"/>
      <c r="C63" s="7"/>
      <c r="D63" s="7"/>
      <c r="E63" s="7"/>
    </row>
    <row r="64" customFormat="false" ht="18.55" hidden="false" customHeight="false" outlineLevel="0" collapsed="false">
      <c r="B64" s="7"/>
      <c r="C64" s="7"/>
      <c r="D64" s="7"/>
      <c r="E64" s="7"/>
    </row>
    <row r="65" customFormat="false" ht="18.55" hidden="false" customHeight="false" outlineLevel="0" collapsed="false">
      <c r="B65" s="7"/>
      <c r="C65" s="7"/>
      <c r="D65" s="7"/>
      <c r="E65" s="7"/>
    </row>
    <row r="66" customFormat="false" ht="18.55" hidden="false" customHeight="false" outlineLevel="0" collapsed="false">
      <c r="B66" s="7"/>
      <c r="C66" s="7"/>
      <c r="D66" s="7"/>
      <c r="E66" s="7"/>
    </row>
    <row r="67" customFormat="false" ht="18.55" hidden="false" customHeight="false" outlineLevel="0" collapsed="false">
      <c r="B67" s="7"/>
      <c r="C67" s="7"/>
      <c r="D67" s="7"/>
      <c r="E67" s="7"/>
    </row>
    <row r="68" customFormat="false" ht="18.55" hidden="false" customHeight="false" outlineLevel="0" collapsed="false">
      <c r="B68" s="7"/>
      <c r="C68" s="7"/>
      <c r="D68" s="7"/>
      <c r="E68" s="7"/>
    </row>
    <row r="69" customFormat="false" ht="18.55" hidden="false" customHeight="false" outlineLevel="0" collapsed="false">
      <c r="B69" s="7"/>
      <c r="C69" s="7"/>
      <c r="D69" s="7"/>
      <c r="E69" s="7"/>
    </row>
    <row r="70" customFormat="false" ht="18.55" hidden="false" customHeight="false" outlineLevel="0" collapsed="false">
      <c r="B70" s="7"/>
      <c r="C70" s="7"/>
      <c r="D70" s="7"/>
      <c r="E70" s="7"/>
    </row>
    <row r="71" customFormat="false" ht="18.55" hidden="false" customHeight="false" outlineLevel="0" collapsed="false">
      <c r="B71" s="7"/>
      <c r="C71" s="7"/>
      <c r="D71" s="7"/>
      <c r="E71" s="7"/>
    </row>
    <row r="72" customFormat="false" ht="18.55" hidden="false" customHeight="false" outlineLevel="0" collapsed="false">
      <c r="B72" s="7"/>
      <c r="C72" s="7"/>
      <c r="D72" s="7"/>
      <c r="E72" s="7"/>
    </row>
    <row r="73" customFormat="false" ht="18.55" hidden="false" customHeight="false" outlineLevel="0" collapsed="false">
      <c r="B73" s="7"/>
      <c r="C73" s="7"/>
      <c r="D73" s="7"/>
      <c r="E73" s="7"/>
    </row>
    <row r="74" customFormat="false" ht="18.55" hidden="false" customHeight="false" outlineLevel="0" collapsed="false">
      <c r="B74" s="7"/>
      <c r="C74" s="7"/>
      <c r="D74" s="7"/>
      <c r="E74" s="7"/>
    </row>
    <row r="75" customFormat="false" ht="18.55" hidden="false" customHeight="false" outlineLevel="0" collapsed="false">
      <c r="B75" s="7"/>
      <c r="C75" s="7"/>
      <c r="D75" s="7"/>
      <c r="E75" s="7"/>
    </row>
    <row r="76" customFormat="false" ht="18.55" hidden="false" customHeight="false" outlineLevel="0" collapsed="false">
      <c r="B76" s="7"/>
      <c r="C76" s="7"/>
      <c r="D76" s="7"/>
      <c r="E76" s="7"/>
    </row>
    <row r="77" customFormat="false" ht="18.55" hidden="false" customHeight="false" outlineLevel="0" collapsed="false">
      <c r="B77" s="7"/>
      <c r="C77" s="7"/>
      <c r="D77" s="7"/>
      <c r="E77" s="7"/>
    </row>
    <row r="78" customFormat="false" ht="18.55" hidden="false" customHeight="false" outlineLevel="0" collapsed="false">
      <c r="B78" s="7"/>
      <c r="C78" s="7"/>
      <c r="D78" s="7"/>
      <c r="E78" s="7"/>
    </row>
    <row r="79" customFormat="false" ht="18.55" hidden="false" customHeight="false" outlineLevel="0" collapsed="false">
      <c r="B79" s="7"/>
      <c r="C79" s="7"/>
      <c r="D79" s="7"/>
      <c r="E79" s="7"/>
    </row>
    <row r="80" customFormat="false" ht="18.55" hidden="false" customHeight="false" outlineLevel="0" collapsed="false">
      <c r="B80" s="7"/>
      <c r="C80" s="7"/>
      <c r="D80" s="7"/>
      <c r="E80" s="7"/>
    </row>
    <row r="81" customFormat="false" ht="18.55" hidden="false" customHeight="false" outlineLevel="0" collapsed="false">
      <c r="B81" s="7"/>
      <c r="C81" s="7"/>
      <c r="D81" s="7"/>
      <c r="E81" s="7"/>
    </row>
    <row r="82" customFormat="false" ht="18.55" hidden="false" customHeight="false" outlineLevel="0" collapsed="false">
      <c r="B82" s="7"/>
      <c r="C82" s="7"/>
      <c r="D82" s="7"/>
      <c r="E82" s="7"/>
    </row>
    <row r="83" customFormat="false" ht="18.55" hidden="false" customHeight="false" outlineLevel="0" collapsed="false">
      <c r="B83" s="7"/>
      <c r="C83" s="7"/>
      <c r="D83" s="7"/>
      <c r="E83" s="7"/>
    </row>
    <row r="84" customFormat="false" ht="18.55" hidden="false" customHeight="false" outlineLevel="0" collapsed="false">
      <c r="B84" s="7"/>
      <c r="C84" s="7"/>
      <c r="D84" s="7"/>
      <c r="E84" s="7"/>
    </row>
    <row r="85" customFormat="false" ht="18.55" hidden="false" customHeight="false" outlineLevel="0" collapsed="false">
      <c r="B85" s="7"/>
      <c r="C85" s="7"/>
      <c r="D85" s="7"/>
      <c r="E85" s="7"/>
    </row>
    <row r="86" customFormat="false" ht="18.55" hidden="false" customHeight="false" outlineLevel="0" collapsed="false">
      <c r="B86" s="7"/>
      <c r="C86" s="7"/>
      <c r="D86" s="7"/>
      <c r="E86" s="7"/>
    </row>
    <row r="87" customFormat="false" ht="18.55" hidden="false" customHeight="false" outlineLevel="0" collapsed="false">
      <c r="B87" s="7"/>
      <c r="C87" s="7"/>
      <c r="D87" s="7"/>
      <c r="E87" s="7"/>
    </row>
    <row r="88" customFormat="false" ht="18.55" hidden="false" customHeight="false" outlineLevel="0" collapsed="false">
      <c r="B88" s="7"/>
      <c r="C88" s="7"/>
      <c r="D88" s="7"/>
      <c r="E88" s="7"/>
    </row>
    <row r="89" customFormat="false" ht="18.55" hidden="false" customHeight="false" outlineLevel="0" collapsed="false">
      <c r="B89" s="7"/>
      <c r="C89" s="7"/>
      <c r="D89" s="7"/>
      <c r="E89" s="7"/>
    </row>
    <row r="90" customFormat="false" ht="18.55" hidden="false" customHeight="false" outlineLevel="0" collapsed="false">
      <c r="B90" s="7"/>
      <c r="C90" s="7"/>
      <c r="D90" s="7"/>
      <c r="E90" s="7"/>
    </row>
    <row r="91" customFormat="false" ht="18.55" hidden="false" customHeight="false" outlineLevel="0" collapsed="false">
      <c r="B91" s="7"/>
      <c r="C91" s="7"/>
      <c r="D91" s="7"/>
      <c r="E91" s="7"/>
    </row>
    <row r="92" customFormat="false" ht="18.55" hidden="false" customHeight="false" outlineLevel="0" collapsed="false">
      <c r="B92" s="7"/>
      <c r="C92" s="7"/>
      <c r="D92" s="7"/>
      <c r="E92" s="7"/>
    </row>
    <row r="93" customFormat="false" ht="18.55" hidden="false" customHeight="false" outlineLevel="0" collapsed="false">
      <c r="B93" s="7"/>
      <c r="C93" s="7"/>
      <c r="D93" s="7"/>
      <c r="E93" s="7"/>
    </row>
    <row r="94" customFormat="false" ht="18.55" hidden="false" customHeight="false" outlineLevel="0" collapsed="false">
      <c r="B94" s="7"/>
      <c r="C94" s="7"/>
      <c r="D94" s="7"/>
      <c r="E94" s="7"/>
    </row>
  </sheetData>
  <mergeCells count="11">
    <mergeCell ref="A1:K2"/>
    <mergeCell ref="M1:V1"/>
    <mergeCell ref="X1:AC1"/>
    <mergeCell ref="N2:Q2"/>
    <mergeCell ref="R2:U2"/>
    <mergeCell ref="Y2:Z2"/>
    <mergeCell ref="AA2:AB2"/>
    <mergeCell ref="A3:A4"/>
    <mergeCell ref="B3:E4"/>
    <mergeCell ref="F3:I4"/>
    <mergeCell ref="J3:K3"/>
  </mergeCells>
  <conditionalFormatting sqref="B5:K28">
    <cfRule type="cellIs" priority="2" operator="equal" aboveAverage="0" equalAverage="0" bottom="0" percent="0" rank="0" text="" dxfId="3">
      <formula>""</formula>
    </cfRule>
  </conditionalFormatting>
  <conditionalFormatting sqref="AC3:AC50 V4:V50">
    <cfRule type="expression" priority="3" aboveAverage="0" equalAverage="0" bottom="0" percent="0" rank="0" text="" dxfId="4">
      <formula>R3=""</formula>
    </cfRule>
  </conditionalFormatting>
  <conditionalFormatting sqref="X3:X50 M4:M50">
    <cfRule type="expression" priority="4" aboveAverage="0" equalAverage="0" bottom="0" percent="0" rank="0" text="" dxfId="4">
      <formula>N3=""</formula>
    </cfRule>
  </conditionalFormatting>
  <conditionalFormatting sqref="N4:U50">
    <cfRule type="expression" priority="5" aboveAverage="0" equalAverage="0" bottom="0" percent="0" rank="0" text="" dxfId="7">
      <formula>AND(OR( 'Partie 6'!$N4=  SUM( _xlfn.IFNA(INDEX('Partie 5'!$B$5:$B$29,MATCH('Partie 6'!$R4,'Partie 5'!$F$5:$F$29,0),1),0),   _xlfn.IFNA(INDEX('Partie 5'!$B$5:$B$29,MATCH('Partie 6'!$R4,'Partie 5'!$G$5:$G$29,0),1),0)), 'Partie 6'!$N4=   SUM( _xlfn.IFNA(INDEX('Partie 5'!$B$5:$B$29,MATCH('Partie 6'!$S4,'Partie 5'!$F$5:$F$29,0),1),0),  _xlfn.IFNA(INDEX('Partie 5'!$B$5:$B$29,MATCH('Partie 6'!$S4,'Partie 5'!$G$5:$G$29,0),1),0)  ), 'Partie 6'!$O4=   SUM(  _xlfn.IFNA(INDEX('Partie 5'!$B$5:$B$29,MATCH('Partie 6'!$R4,'Partie 5'!$F$5:$F$29,0),1),0),    _xlfn.IFNA(INDEX('Partie 5'!$B$5:$B$29,MATCH('Partie 6'!$R4,'Partie 5'!$G$5:$G$29,0),1),0)),  'Partie 6'!$O4=    SUM(  _xlfn.IFNA(INDEX('Partie 5'!$B$5:$B$29,MATCH('Partie 6'!$S4,'Partie 5'!$F$5:$F$29,0),1),0),   _xlfn.IFNA(INDEX('Partie 5'!$B$5:$B$29,MATCH('Partie 6'!$S4,'Partie 5'!$G$5:$G$29,0),1),0)   )),'Partie 6'!$B5&lt;&gt;"")</formula>
    </cfRule>
    <cfRule type="expression" priority="6" aboveAverage="0" equalAverage="0" bottom="0" percent="0" rank="0" text="" dxfId="7">
      <formula>AND(OR( 'Partie 6'!$N4=  SUM( _xlfn.IFNA(INDEX('Partie 5'!$C$5:$C$29,MATCH('Partie 6'!$R4,'Partie 5'!$F$5:$F$29,0),1),0),   _xlfn.IFNA(INDEX('Partie 5'!$C$5:$C$29,MATCH('Partie 6'!$R4,'Partie 5'!$G$5:$G$29,0),1),0)), 'Partie 6'!$N4=   SUM( _xlfn.IFNA(INDEX('Partie 5'!$C$5:$C$29,MATCH('Partie 6'!$S4,'Partie 5'!$F$5:$F$29,0),1),0),  _xlfn.IFNA(INDEX('Partie 5'!$C$5:$C$29,MATCH('Partie 6'!$S4,'Partie 5'!$G$5:$G$29,0),1),0)  ), 'Partie 6'!$O4=   SUM(  _xlfn.IFNA(INDEX('Partie 5'!$C$5:$C$29,MATCH('Partie 6'!$R4,'Partie 5'!$F$5:$F$29,0),1),0),    _xlfn.IFNA(INDEX('Partie 5'!$C$5:$C$29,MATCH('Partie 6'!$R4,'Partie 5'!$G$5:$G$29,0),1),0)),  'Partie 6'!$O4=    SUM(  _xlfn.IFNA(INDEX('Partie 5'!$C$5:$C$29,MATCH('Partie 6'!$S4,'Partie 5'!$F$5:$F$29,0),1),0),   _xlfn.IFNA(INDEX('Partie 5'!$C$5:$C$29,MATCH('Partie 6'!$S4,'Partie 5'!$G$5:$G$29,0),1),0)   )),'Partie 6'!$B5&lt;&gt;"")</formula>
    </cfRule>
    <cfRule type="expression" priority="7" aboveAverage="0" equalAverage="0" bottom="0" percent="0" rank="0" text="" dxfId="7">
      <formula>AND(OR(  'Partie 6'!$N4=   SUM(  _xlfn.IFNA(INDEX('Partie 5'!$F$5:$F$29,MATCH('Partie 6'!$R4,'Partie 5'!$B$5:$B$29,0),1),0),    _xlfn.IFNA(INDEX('Partie 5'!$F$5:$F$29,MATCH('Partie 6'!$R4,'Partie 5'!$C$5:$C$29,0),1),0)),  'Partie 6'!$N4=    SUM(  _xlfn.IFNA(INDEX('Partie 5'!$F$5:$F$29,MATCH('Partie 6'!$S4,'Partie 5'!$B$5:$B$29,0),1),0),   _xlfn.IFNA(INDEX('Partie 5'!$F$5:$F$29,MATCH('Partie 6'!$S4,'Partie 5'!$C$5:$C$29,0),1),0)  ),  'Partie 6'!$O4=    SUM(   _xlfn.IFNA(INDEX('Partie 5'!$F$5:$F$29,MATCH('Partie 6'!$R4,'Partie 5'!$B$5:$B$29,0),1),0),     _xlfn.IFNA(INDEX('Partie 5'!$F$5:$F$29,MATCH('Partie 6'!$R4,'Partie 5'!$C$5:$C$29,0),1),0)),   'Partie 6'!$O4=     SUM(   _xlfn.IFNA(INDEX('Partie 5'!$F$5:$F$29,MATCH('Partie 6'!$S4,'Partie 5'!$B$5:$B$29,0),1),0),    _xlfn.IFNA(INDEX('Partie 5'!$F$5:$F$29,MATCH('Partie 6'!$S4,'Partie 5'!$C$5:$C$29,0),1),0)    )),'Partie 6'!$B5&lt;&gt;"")</formula>
    </cfRule>
    <cfRule type="expression" priority="8" aboveAverage="0" equalAverage="0" bottom="0" percent="0" rank="0" text="" dxfId="7">
      <formula>AND(OR(   'Partie 6'!$N4=    SUM(   _xlfn.IFNA(INDEX('Partie 5'!$G$5:$G$29,MATCH('Partie 6'!$R4,'Partie 5'!$B$5:$B$29,0),1),0),     _xlfn.IFNA(INDEX('Partie 5'!$G$5:$G$29,MATCH('Partie 6'!$R4,'Partie 5'!$C$5:$C$29,0),1),0)),   'Partie 6'!$N4=     SUM(   _xlfn.IFNA(INDEX('Partie 5'!$G$5:$G$29,MATCH('Partie 6'!$S4,'Partie 5'!$B$5:$B$29,0),1),0),    _xlfn.IFNA(INDEX('Partie 5'!$G$5:$G$29,MATCH('Partie 6'!$S4,'Partie 5'!$C$5:$C$29,0),1),0)   ),   'Partie 6'!$O4=     SUM(    _xlfn.IFNA(INDEX('Partie 5'!$G$5:$G$29,MATCH('Partie 6'!$R4,'Partie 5'!$B$5:$B$29,0),1),0),      _xlfn.IFNA(INDEX('Partie 5'!$G$5:$G$29,MATCH('Partie 6'!$R4,'Partie 5'!$C$5:$C$29,0),1),0)),    'Partie 6'!$O4=      SUM(    _xlfn.IFNA(INDEX('Partie 5'!$G$5:$G$29,MATCH('Partie 6'!$S4,'Partie 5'!$B$5:$B$29,0),1),0),     _xlfn.IFNA(INDEX('Partie 5'!$G$5:$G$29,MATCH('Partie 6'!$S4,'Partie 5'!$C$5:$C$29,0),1),0)     )),'Partie 6'!$B5&lt;&gt;"")</formula>
    </cfRule>
  </conditionalFormatting>
  <conditionalFormatting sqref="Y3:AB50">
    <cfRule type="expression" priority="9" aboveAverage="0" equalAverage="0" bottom="0" percent="0" rank="0" text="" dxfId="8">
      <formula>OR(AND('Partie 6'!$Y3=SUM(_xlfn.IFNA(INDEX('Partie 1'!$C$5:$C$29,MATCH('Partie 6'!$AA3,'Partie 1'!$B$5:$B$29,0),1),0),_xlfn.IFNA(INDEX('Partie 1'!$B$5:$B$29,MATCH('Partie 6'!$AA3,'Partie 1'!$C$5:$C$29,0),1),0)),'Partie 6'!$AA3=SUM(_xlfn.IFNA(INDEX('Partie 1'!$C$5:$C$29,MATCH('Partie 6'!$Y3,'Partie 1'!$B$5:$B$29,0),1),0),_xlfn.IFNA(INDEX('Partie 1'!$B$5:$B$29,MATCH('Partie 6'!$Y3,'Partie 1'!$C$5:$C$29,0),1),0)),'Partie 6'!$Y3&lt;&gt;""),AND('Partie 6'!$Y3=SUM(_xlfn.IFNA(INDEX('Partie 1'!$G$5:$G$29,MATCH('Partie 6'!$AA3,'Partie 1'!$F$5:$F$29,0),1),0),_xlfn.IFNA(INDEX('Partie 1'!$F$5:$F$29,MATCH('Partie 6'!$AA3,'Partie 1'!$G$5:$G$29,0),1),0)),'Partie 6'!$AA3=SUM(_xlfn.IFNA(INDEX('Partie 1'!$G$5:$G$29,MATCH('Partie 6'!$Y3,'Partie 1'!$F$5:$F$29,0),1),0),_xlfn.IFNA(INDEX('Partie 1'!$F$5:$F$29,MATCH('Partie 6'!$Y3,'Partie 1'!$G$5:$G$29,0),1),0)), 'Partie 6'!$Y3&lt;&gt;"" ))</formula>
    </cfRule>
    <cfRule type="expression" priority="10" aboveAverage="0" equalAverage="0" bottom="0" percent="0" rank="0" text="" dxfId="8">
      <formula>u(AND('Partie 6'!$Y3=SUM(_xlfn.IFNA(INDEX('Partie 2'!$C$5:$C$29,MATCH('Partie 6'!$AA3,'Partie 2'!$B$5:$B$29,0),1),0),_xlfn.IFNA(INDEX('Partie 2'!$B$5:$B$29,MATCH('Partie 6'!$AA3,'Partie 2'!$C$5:$C$29,0),1),0)),'Partie 6'!$AA3=SUM(_xlfn.IFNA(INDEX('Partie 2'!$C$5:$C$29,MATCH('Partie 6'!$Y3,'Partie 2'!$B$5:$B$29,0),1),0),_xlfn.IFNA(INDEX('Partie 2'!$B$5:$B$29,MATCH('Partie 6'!$Y3,'Partie 2'!$C$5:$C$29,0),1),0)),'Partie 6'!$Y3&lt;&gt;""),AND('Partie 6'!$Y3=SUM(_xlfn.IFNA(INDEX('Partie 2'!$G$5:$G$29,MATCH('Partie 6'!$AA3,'Partie 2'!$F$5:$F$29,0),1),0),_xlfn.IFNA(INDEX('Partie 2'!$F$5:$F$29,MATCH('Partie 6'!$AA3,'Partie 2'!$G$5:$G$29,0),1),0)),'Partie 6'!$AA3=SUM(_xlfn.IFNA(INDEX('Partie 2'!$G$5:$G$29,MATCH('Partie 6'!$Y3,'Partie 2'!$F$5:$F$29,0),1),0),_xlfn.IFNA(INDEX('Partie 2'!$F$5:$F$29,MATCH('Partie 6'!$Y3,'Partie 2'!$G$5:$G$29,0),1),0)), 'Partie 6'!$Y3&lt;&gt;"" ))</formula>
    </cfRule>
    <cfRule type="expression" priority="11" aboveAverage="0" equalAverage="0" bottom="0" percent="0" rank="0" text="" dxfId="8">
      <formula>OR(AND('Partie 6'!$Y3=SUM(_xlfn.IFNA(INDEX('Partie 3'!$C$5:$C$29,MATCH('Partie 6'!$AA3,'Partie 3'!$B$5:$B$29,0),1),0),_xlfn.IFNA(INDEX('Partie 3'!$B$5:$B$29,MATCH('Partie 6'!$AA3,'Partie 3'!$C$5:$C$29,0),1),0)),'Partie 6'!$AA3=SUM(_xlfn.IFNA(INDEX('Partie 3'!$C$5:$C$29,MATCH('Partie 6'!$Y3,'Partie 3'!$B$5:$B$29,0),1),0),_xlfn.IFNA(INDEX('Partie 3'!$B$5:$B$29,MATCH('Partie 6'!$Y3,'Partie 3'!$C$5:$C$29,0),1),0)),'Partie 6'!$Y3&lt;&gt;""),AND('Partie 6'!$Y3=SUM(_xlfn.IFNA(INDEX('Partie 3'!$G$5:$G$29,MATCH('Partie 6'!$AA3,'Partie 3'!$F$5:$F$29,0),1),0),_xlfn.IFNA(INDEX('Partie 3'!$F$5:$F$29,MATCH('Partie 6'!$AA3,'Partie 3'!$G$5:$G$29,0),1),0)),'Partie 6'!$AA3=SUM(_xlfn.IFNA(INDEX('Partie 3'!$G$5:$G$29,MATCH('Partie 6'!$Y3,'Partie 3'!$F$5:$F$29,0),1),0),_xlfn.IFNA(INDEX('Partie 3'!$F$5:$F$29,MATCH('Partie 6'!$Y3,'Partie 3'!$G$5:$G$29,0),1),0)), 'Partie 6'!$Y3&lt;&gt;"" ))</formula>
    </cfRule>
    <cfRule type="expression" priority="12" aboveAverage="0" equalAverage="0" bottom="0" percent="0" rank="0" text="" dxfId="8">
      <formula>OR(AND('Partie 6'!$Y3=SUM(_xlfn.IFNA(INDEX('Partie 4'!$C$5:$C$29,MATCH('Partie 6'!$AA3,'Partie 4'!$B$5:$B$29,0),1),0),_xlfn.IFNA(INDEX('Partie 4'!$B$5:$B$29,MATCH('Partie 6'!$AA3,'Partie 4'!$C$5:$C$29,0),1),0)),'Partie 6'!$AA3=SUM(_xlfn.IFNA(INDEX('Partie 4'!$C$5:$C$29,MATCH('Partie 6'!$Y3,'Partie 4'!$B$5:$B$29,0),1),0),_xlfn.IFNA(INDEX('Partie 4'!$B$5:$B$29,MATCH('Partie 6'!$Y3,'Partie 4'!$C$5:$C$29,0),1),0)),'Partie 6'!$Y3&lt;&gt;""),AND('Partie 6'!$Y3=SUM(_xlfn.IFNA(INDEX('Partie 4'!$G$5:$G$29,MATCH('Partie 6'!$AA3,'Partie 4'!$F$5:$F$29,0),1),0),_xlfn.IFNA(INDEX('Partie 4'!$F$5:$F$29,MATCH('Partie 6'!$AA3,'Partie 4'!$G$5:$G$29,0),1),0)),'Partie 6'!$AA3=SUM(_xlfn.IFNA(INDEX('Partie 4'!$G$5:$G$29,MATCH('Partie 6'!$Y3,'Partie 4'!$F$5:$F$29,0),1),0),_xlfn.IFNA(INDEX('Partie 4'!$F$5:$F$29,MATCH('Partie 6'!$Y3,'Partie 4'!$G$5:$G$29,0),1),0)), 'Partie 6'!$Y3&lt;&gt;"" ))</formula>
    </cfRule>
    <cfRule type="expression" priority="13" aboveAverage="0" equalAverage="0" bottom="0" percent="0" rank="0" text="" dxfId="8">
      <formula>OR(AND('Partie 6'!$Y3=SUM(_xlfn.IFNA(INDEX('Partie 5'!$C$5:$C$29,MATCH('Partie 6'!$AA3,'Partie 5'!$B$5:$B$29,0),1),0),_xlfn.IFNA(INDEX('Partie 5'!$B$5:$B$29,MATCH('Partie 6'!$AA3,'Partie 5'!$C$5:$C$29,0),1),0)),'Partie 6'!$AA3=SUM(_xlfn.IFNA(INDEX('Partie 5'!$C$5:$C$29,MATCH('Partie 6'!$Y3,'Partie 5'!$B$5:$B$29,0),1),0),_xlfn.IFNA(INDEX('Partie 5'!$B$5:$B$29,MATCH('Partie 6'!$Y3,'Partie 5'!$C$5:$C$29,0),1),0)),'Partie 6'!$Y3&lt;&gt;""),AND('Partie 6'!$Y3=SUM(_xlfn.IFNA(INDEX('Partie 5'!$G$5:$G$29,MATCH('Partie 6'!$AA3,'Partie 5'!$F$5:$F$29,0),1),0),_xlfn.IFNA(INDEX('Partie 5'!$F$5:$F$29,MATCH('Partie 6'!$AA3,'Partie 5'!$G$5:$G$29,0),1),0)),'Partie 6'!$AA3=SUM(_xlfn.IFNA(INDEX('Partie 5'!$G$5:$G$29,MATCH('Partie 6'!$Y3,'Partie 5'!$F$5:$F$29,0),1),0),_xlfn.IFNA(INDEX('Partie 5'!$F$5:$F$29,MATCH('Partie 6'!$Y3,'Partie 5'!$G$5:$G$29,0),1),0)), 'Partie 6'!$Y3&lt;&gt;"" 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94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H9" activeCellId="0" sqref="H9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3" min="2" style="1" width="6.49"/>
    <col collapsed="false" customWidth="true" hidden="false" outlineLevel="0" max="5" min="4" style="1" width="30.6"/>
    <col collapsed="false" customWidth="true" hidden="false" outlineLevel="0" max="7" min="6" style="1" width="6.49"/>
    <col collapsed="false" customWidth="true" hidden="false" outlineLevel="0" max="9" min="8" style="1" width="30.6"/>
    <col collapsed="false" customWidth="true" hidden="false" outlineLevel="0" max="11" min="10" style="1" width="12.79"/>
    <col collapsed="false" customWidth="true" hidden="false" outlineLevel="0" max="13" min="12" style="1" width="13.91"/>
    <col collapsed="false" customWidth="true" hidden="false" outlineLevel="0" max="14" min="14" style="4" width="13.91"/>
    <col collapsed="false" customWidth="false" hidden="false" outlineLevel="0" max="15" min="15" style="4" width="11.55"/>
    <col collapsed="false" customWidth="false" hidden="false" outlineLevel="0" max="18" min="16" style="46" width="11.55"/>
    <col collapsed="false" customWidth="false" hidden="false" outlineLevel="0" max="21" min="19" style="4" width="11.55"/>
  </cols>
  <sheetData>
    <row r="1" customFormat="false" ht="31.8" hidden="false" customHeight="true" outlineLevel="0" collapsed="false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M1" s="27" t="s">
        <v>55</v>
      </c>
      <c r="N1" s="27"/>
      <c r="O1" s="27"/>
      <c r="P1" s="27"/>
      <c r="Q1" s="27"/>
      <c r="R1" s="27"/>
      <c r="S1" s="27"/>
      <c r="T1" s="27"/>
      <c r="U1" s="27"/>
      <c r="V1" s="27"/>
      <c r="X1" s="27" t="s">
        <v>55</v>
      </c>
      <c r="Y1" s="27"/>
      <c r="Z1" s="27"/>
      <c r="AA1" s="27"/>
      <c r="AB1" s="27"/>
      <c r="AC1" s="27"/>
      <c r="AD1" s="26"/>
      <c r="AE1" s="26" t="str">
        <f aca="false">IF(Équipe!B3&lt;&gt;0,Équipe!A3,"")</f>
        <v/>
      </c>
      <c r="AF1" s="26" t="str">
        <f aca="true">IF(Équipe!B3&lt;&gt;0,RAND(),"")</f>
        <v/>
      </c>
      <c r="AG1" s="26" t="str">
        <f aca="true">IF(Équipe!B3&lt;&gt;0,RANK(AF1,$AF$1:INDIRECT("$AF$"&amp;0+COUNTA(AE$1:AE$50)+1-COUNTBLANK(AE$1:AE$50))),"")</f>
        <v/>
      </c>
      <c r="AH1" s="26"/>
      <c r="AI1" s="26"/>
      <c r="AJ1" s="26" t="str">
        <f aca="false">IF(AND(Y3&lt;&gt;0,Y3&lt;&gt;""),Y3,"")</f>
        <v/>
      </c>
      <c r="AK1" s="26" t="str">
        <f aca="false">IF(AND(AA3&lt;&gt;0,AA3&lt;&gt;""),AA3,"")</f>
        <v/>
      </c>
      <c r="AL1" s="26" t="str">
        <f aca="true">IF(AND(AJ1&lt;&gt;"-",AJ1&lt;&gt;""),RAND(),"")</f>
        <v/>
      </c>
      <c r="AM1" s="26" t="str">
        <f aca="true">IF(AND(AJ1&lt;&gt;0,AJ1&lt;&gt;""),RANK(AL1,$AL$1:INDIRECT("$AL$"&amp;0+COUNTA(AJ$1:AJ$50)+1-COUNTBLANK(AJ$1:AJ$50))),"")</f>
        <v/>
      </c>
      <c r="AN1" s="26"/>
    </row>
    <row r="2" customFormat="false" ht="31.8" hidden="false" customHeight="tru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M2" s="28"/>
      <c r="N2" s="29" t="s">
        <v>48</v>
      </c>
      <c r="O2" s="29"/>
      <c r="P2" s="29"/>
      <c r="Q2" s="29"/>
      <c r="R2" s="29" t="s">
        <v>49</v>
      </c>
      <c r="S2" s="29"/>
      <c r="T2" s="29"/>
      <c r="U2" s="29"/>
      <c r="V2" s="28"/>
      <c r="X2" s="28"/>
      <c r="Y2" s="30" t="s">
        <v>50</v>
      </c>
      <c r="Z2" s="30"/>
      <c r="AA2" s="30" t="s">
        <v>51</v>
      </c>
      <c r="AB2" s="30"/>
      <c r="AC2" s="28"/>
      <c r="AD2" s="26"/>
      <c r="AE2" s="26" t="str">
        <f aca="false">IF(Équipe!B4&lt;&gt;0,Équipe!A4,"")</f>
        <v/>
      </c>
      <c r="AF2" s="26" t="str">
        <f aca="true">IF(Équipe!B4&lt;&gt;0,RAND(),"")</f>
        <v/>
      </c>
      <c r="AG2" s="26" t="str">
        <f aca="true">IF(Équipe!B4&lt;&gt;0,RANK(AF2,$AF$1:INDIRECT("$AF$"&amp;0+COUNTA(AE$1:AE$50)+1-COUNTBLANK(AE$1:AE$50))),"")</f>
        <v/>
      </c>
      <c r="AH2" s="26"/>
      <c r="AI2" s="26"/>
      <c r="AJ2" s="26" t="str">
        <f aca="false">IF(AND(Y4&lt;&gt;0,Y4&lt;&gt;""),Y4,"")</f>
        <v/>
      </c>
      <c r="AK2" s="26" t="str">
        <f aca="false">IF(AND(AA4&lt;&gt;0,AA4&lt;&gt;""),AA4,"")</f>
        <v/>
      </c>
      <c r="AL2" s="26" t="str">
        <f aca="true">IF(AND(AJ2&lt;&gt;"-",AJ2&lt;&gt;""),RAND(),"")</f>
        <v/>
      </c>
      <c r="AM2" s="26" t="str">
        <f aca="true">IF(AND(AJ2&lt;&gt;0,AJ2&lt;&gt;""),RANK(AL2,$AL$1:INDIRECT("$AL$"&amp;0+COUNTA(AJ$1:AJ$50)+1-COUNTBLANK(AJ$1:AJ$50))),"")</f>
        <v/>
      </c>
      <c r="AN2" s="26"/>
    </row>
    <row r="3" customFormat="false" ht="31.8" hidden="false" customHeight="true" outlineLevel="0" collapsed="false">
      <c r="A3" s="6" t="s">
        <v>52</v>
      </c>
      <c r="B3" s="6" t="s">
        <v>48</v>
      </c>
      <c r="C3" s="6"/>
      <c r="D3" s="6"/>
      <c r="E3" s="6"/>
      <c r="F3" s="6" t="s">
        <v>49</v>
      </c>
      <c r="G3" s="6"/>
      <c r="H3" s="6"/>
      <c r="I3" s="6"/>
      <c r="J3" s="6" t="s">
        <v>29</v>
      </c>
      <c r="K3" s="6"/>
      <c r="M3" s="28"/>
      <c r="N3" s="31"/>
      <c r="O3" s="31"/>
      <c r="P3" s="31"/>
      <c r="Q3" s="31"/>
      <c r="R3" s="31"/>
      <c r="S3" s="31"/>
      <c r="T3" s="31"/>
      <c r="U3" s="31"/>
      <c r="V3" s="28"/>
      <c r="X3" s="33" t="str">
        <f aca="false">IF(ROW(X3)&lt;=QUOTIENT(COUNTA($AE$1:$AE$50)-COUNTBLANK($AE$1:$AE$50),2)+MOD(COUNTA($AE$1:$AE$50)-COUNTBLANK($AE$1:$AE$50),2)+2,IF(ROW(X3)&lt;&gt;3,X2+2,1),"")</f>
        <v/>
      </c>
      <c r="Y3" s="40" t="str">
        <f aca="false">_xlfn.IFNA(INDEX($AE$1:$AE$50,MATCH(X3,$AG$1:$AG$50,0),1),"")</f>
        <v/>
      </c>
      <c r="Z3" s="40" t="str">
        <f aca="false">_xlfn.IFNA(INDEX(Équipe!$B$3:$B$52,MATCH(Y3,Équipe!$A$3:$A$52,0),1),"")</f>
        <v/>
      </c>
      <c r="AA3" s="40" t="str">
        <f aca="false">_xlfn.IFNA(INDEX($AE$1:$AE$50,MATCH(AC3,$AG$1:$AG$50,0),1),"")</f>
        <v/>
      </c>
      <c r="AB3" s="40" t="str">
        <f aca="false">_xlfn.IFNA(INDEX(Équipe!$B$3:$B$52,MATCH(AA3,Équipe!$A$3:$A$52,0),1),"")</f>
        <v/>
      </c>
      <c r="AC3" s="33" t="str">
        <f aca="false">IF(ROW(AC3)&lt;=QUOTIENT(COUNTA($AE$1:$AE$50)-COUNTBLANK($AE$1:$AE$50),2)+MOD(COUNTA($AE$1:$AE$50)-COUNTBLANK($AE$1:$AE$50),2)+2,X3+1,"")</f>
        <v/>
      </c>
      <c r="AD3" s="26"/>
      <c r="AE3" s="26" t="str">
        <f aca="false">IF(Équipe!B5&lt;&gt;0,Équipe!A5,"")</f>
        <v/>
      </c>
      <c r="AF3" s="26" t="str">
        <f aca="true">IF(Équipe!B5&lt;&gt;0,RAND(),"")</f>
        <v/>
      </c>
      <c r="AG3" s="26" t="str">
        <f aca="true">IF(Équipe!B5&lt;&gt;0,RANK(AF3,$AF$1:INDIRECT("$AF$"&amp;0+COUNTA(AE$1:AE$50)+1-COUNTBLANK(AE$1:AE$50))),"")</f>
        <v/>
      </c>
      <c r="AH3" s="26"/>
      <c r="AI3" s="26"/>
      <c r="AJ3" s="26" t="str">
        <f aca="false">IF(AND(Y5&lt;&gt;0,Y5&lt;&gt;""),Y5,"")</f>
        <v/>
      </c>
      <c r="AK3" s="26" t="str">
        <f aca="false">IF(AND(AA5&lt;&gt;0,AA5&lt;&gt;""),AA5,"")</f>
        <v/>
      </c>
      <c r="AL3" s="26" t="str">
        <f aca="true">IF(AND(AJ3&lt;&gt;"-",AJ3&lt;&gt;""),RAND(),"")</f>
        <v/>
      </c>
      <c r="AM3" s="26" t="str">
        <f aca="true">IF(AND(AJ3&lt;&gt;0,AJ3&lt;&gt;""),RANK(AL3,$AL$1:INDIRECT("$AL$"&amp;0+COUNTA(AJ$1:AJ$50)+1-COUNTBLANK(AJ$1:AJ$50))),"")</f>
        <v/>
      </c>
      <c r="AN3" s="26"/>
    </row>
    <row r="4" customFormat="false" ht="31.8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 t="s">
        <v>53</v>
      </c>
      <c r="K4" s="6" t="s">
        <v>54</v>
      </c>
      <c r="M4" s="33" t="str">
        <f aca="false">IF(ROW(M4)&lt;=QUOTIENT(COUNTA($AJ$1:$AJ$50)-COUNTBLANK($AJ$1:$AJ$50),2)+MOD(COUNTA($AJ$1:$AJ$50)-COUNTBLANK($AJ$1:$AJ$50),2)+3,IF(ROW(M4)&lt;&gt;4,M3+2,1),"")</f>
        <v/>
      </c>
      <c r="N4" s="41" t="str">
        <f aca="false">_xlfn.IFNA(INDEX($AJ$1:$AJ$50,MATCH(M4,$AM$1:$AM$50,0),1),"")</f>
        <v/>
      </c>
      <c r="O4" s="41" t="str">
        <f aca="false">_xlfn.IFNA(INDEX($AK$1:$AK$50,MATCH(M4,$AM$1:$AM$50,0),1),"")</f>
        <v/>
      </c>
      <c r="P4" s="41" t="str">
        <f aca="false">_xlfn.IFNA(INDEX(Équipe!$B$3:$B$52,MATCH(N4,Équipe!$A$3:$A$52,0),1),"")</f>
        <v/>
      </c>
      <c r="Q4" s="41" t="str">
        <f aca="false">_xlfn.IFNA(INDEX(Équipe!$B$3:$B$52,MATCH(O4,Équipe!$A$3:$A$52,0),1),"")</f>
        <v/>
      </c>
      <c r="R4" s="41" t="str">
        <f aca="false">_xlfn.IFNA(INDEX($AJ$1:$AJ$50,MATCH(V4,$AM$1:$AM$50,0),1),"")</f>
        <v/>
      </c>
      <c r="S4" s="41" t="str">
        <f aca="false">_xlfn.IFNA(INDEX($AK$1:$AK$50,MATCH(V4,$AM$1:$AM$50,0),1),"")</f>
        <v/>
      </c>
      <c r="T4" s="41" t="str">
        <f aca="false">_xlfn.IFNA(INDEX(Équipe!$B$3:$B$52,MATCH(R4,Équipe!$A$3:$A$52,0),1),"")</f>
        <v/>
      </c>
      <c r="U4" s="41" t="str">
        <f aca="false">_xlfn.IFNA(INDEX(Équipe!$B$3:$B$52,MATCH(S4,Équipe!$A$3:$A$52,0),1),"")</f>
        <v/>
      </c>
      <c r="V4" s="33" t="str">
        <f aca="false">IF(ROW(V4)&lt;=QUOTIENT(COUNTA($AJ$1:$AJ$50)-COUNTBLANK($AJ$1:$AJ$50),2)+MOD(COUNTA($AJ$1:$AJ$50)-COUNTBLANK($AJ$1:$AJ$50),2)+3,M4+1,"")</f>
        <v/>
      </c>
      <c r="X4" s="33" t="str">
        <f aca="false">IF(ROW(X4)&lt;=QUOTIENT(COUNTA($AE$1:$AE$50)-COUNTBLANK($AE$1:$AE$50),2)+MOD(COUNTA($AE$1:$AE$50)-COUNTBLANK($AE$1:$AE$50),2)+2,IF(ROW(X4)&lt;&gt;3,X3+2,1),"")</f>
        <v/>
      </c>
      <c r="Y4" s="40" t="str">
        <f aca="false">_xlfn.IFNA(INDEX($AE$1:$AE$50,MATCH(X4,$AG$1:$AG$50,0),1),"")</f>
        <v/>
      </c>
      <c r="Z4" s="40" t="str">
        <f aca="false">_xlfn.IFNA(INDEX(Équipe!$B$3:$B$52,MATCH(Y4,Équipe!$A$3:$A$52,0),1),"")</f>
        <v/>
      </c>
      <c r="AA4" s="40" t="str">
        <f aca="false">_xlfn.IFNA(INDEX($AE$1:$AE$50,MATCH(AC4,$AG$1:$AG$50,0),1),"")</f>
        <v/>
      </c>
      <c r="AB4" s="40" t="str">
        <f aca="false">_xlfn.IFNA(INDEX(Équipe!$B$3:$B$52,MATCH(AA4,Équipe!$A$3:$A$52,0),1),"")</f>
        <v/>
      </c>
      <c r="AC4" s="33" t="str">
        <f aca="false">IF(ROW(AC4)&lt;=QUOTIENT(COUNTA($AE$1:$AE$50)-COUNTBLANK($AE$1:$AE$50),2)+MOD(COUNTA($AE$1:$AE$50)-COUNTBLANK($AE$1:$AE$50),2)+2,X4+1,"")</f>
        <v/>
      </c>
      <c r="AD4" s="26"/>
      <c r="AE4" s="26" t="str">
        <f aca="false">IF(Équipe!B6&lt;&gt;0,Équipe!A6,"")</f>
        <v/>
      </c>
      <c r="AF4" s="26" t="str">
        <f aca="true">IF(Équipe!B6&lt;&gt;0,RAND(),"")</f>
        <v/>
      </c>
      <c r="AG4" s="26" t="str">
        <f aca="true">IF(Équipe!B6&lt;&gt;0,RANK(AF4,$AF$1:INDIRECT("$AF$"&amp;0+COUNTA(AE$1:AE$50)+1-COUNTBLANK(AE$1:AE$50))),"")</f>
        <v/>
      </c>
      <c r="AH4" s="26"/>
      <c r="AI4" s="26"/>
      <c r="AJ4" s="26" t="str">
        <f aca="false">IF(AND(Y6&lt;&gt;0,Y6&lt;&gt;""),Y6,"")</f>
        <v/>
      </c>
      <c r="AK4" s="26" t="str">
        <f aca="false">IF(AND(AA6&lt;&gt;0,AA6&lt;&gt;""),AA6,"")</f>
        <v/>
      </c>
      <c r="AL4" s="26" t="str">
        <f aca="true">IF(AND(AJ4&lt;&gt;"-",AJ4&lt;&gt;""),RAND(),"")</f>
        <v/>
      </c>
      <c r="AM4" s="26" t="str">
        <f aca="true">IF(AND(AJ4&lt;&gt;0,AJ4&lt;&gt;""),RANK(AL4,$AL$1:INDIRECT("$AL$"&amp;0+COUNTA(AJ$1:AJ$50)+1-COUNTBLANK(AJ$1:AJ$50))),"")</f>
        <v/>
      </c>
      <c r="AN4" s="26"/>
    </row>
    <row r="5" customFormat="false" ht="31.8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5"/>
      <c r="G5" s="36"/>
      <c r="H5" s="35"/>
      <c r="I5" s="36"/>
      <c r="J5" s="37"/>
      <c r="K5" s="37"/>
      <c r="M5" s="33" t="str">
        <f aca="false">IF(ROW(M5)&lt;=QUOTIENT(COUNTA($AJ$1:$AJ$50)-COUNTBLANK($AJ$1:$AJ$50),2)+MOD(COUNTA($AJ$1:$AJ$50)-COUNTBLANK($AJ$1:$AJ$50),2)+3,IF(ROW(M5)&lt;&gt;4,M4+2,1),"")</f>
        <v/>
      </c>
      <c r="N5" s="41" t="str">
        <f aca="false">_xlfn.IFNA(INDEX($AJ$1:$AJ$50,MATCH(M5,$AM$1:$AM$50,0),1),"")</f>
        <v/>
      </c>
      <c r="O5" s="41" t="str">
        <f aca="false">_xlfn.IFNA(INDEX($AK$1:$AK$50,MATCH(M5,$AM$1:$AM$50,0),1),"")</f>
        <v/>
      </c>
      <c r="P5" s="41" t="str">
        <f aca="false">_xlfn.IFNA(INDEX(Équipe!$B$3:$B$52,MATCH(N5,Équipe!$A$3:$A$52,0),1),"")</f>
        <v/>
      </c>
      <c r="Q5" s="41" t="str">
        <f aca="false">_xlfn.IFNA(INDEX(Équipe!$B$3:$B$52,MATCH(O5,Équipe!$A$3:$A$52,0),1),"")</f>
        <v/>
      </c>
      <c r="R5" s="41" t="str">
        <f aca="false">_xlfn.IFNA(INDEX($AJ$1:$AJ$50,MATCH(V5,$AM$1:$AM$50,0),1),"")</f>
        <v/>
      </c>
      <c r="S5" s="41" t="str">
        <f aca="false">_xlfn.IFNA(INDEX($AK$1:$AK$50,MATCH(V5,$AM$1:$AM$50,0),1),"")</f>
        <v/>
      </c>
      <c r="T5" s="41" t="str">
        <f aca="false">_xlfn.IFNA(INDEX(Équipe!$B$3:$B$52,MATCH(R5,Équipe!$A$3:$A$52,0),1),"")</f>
        <v/>
      </c>
      <c r="U5" s="41" t="str">
        <f aca="false">_xlfn.IFNA(INDEX(Équipe!$B$3:$B$52,MATCH(S5,Équipe!$A$3:$A$52,0),1),"")</f>
        <v/>
      </c>
      <c r="V5" s="33" t="str">
        <f aca="false">IF(ROW(V5)&lt;=QUOTIENT(COUNTA($AJ$1:$AJ$50)-COUNTBLANK($AJ$1:$AJ$50),2)+MOD(COUNTA($AJ$1:$AJ$50)-COUNTBLANK($AJ$1:$AJ$50),2)+3,M5+1,"")</f>
        <v/>
      </c>
      <c r="X5" s="33" t="str">
        <f aca="false">IF(ROW(X5)&lt;=QUOTIENT(COUNTA($AE$1:$AE$50)-COUNTBLANK($AE$1:$AE$50),2)+MOD(COUNTA($AE$1:$AE$50)-COUNTBLANK($AE$1:$AE$50),2)+2,IF(ROW(X5)&lt;&gt;3,X4+2,1),"")</f>
        <v/>
      </c>
      <c r="Y5" s="40" t="str">
        <f aca="false">_xlfn.IFNA(INDEX($AE$1:$AE$50,MATCH(X5,$AG$1:$AG$50,0),1),"")</f>
        <v/>
      </c>
      <c r="Z5" s="40" t="str">
        <f aca="false">_xlfn.IFNA(INDEX(Équipe!$B$3:$B$52,MATCH(Y5,Équipe!$A$3:$A$52,0),1),"")</f>
        <v/>
      </c>
      <c r="AA5" s="40" t="str">
        <f aca="false">_xlfn.IFNA(INDEX($AE$1:$AE$50,MATCH(AC5,$AG$1:$AG$50,0),1),"")</f>
        <v/>
      </c>
      <c r="AB5" s="40" t="str">
        <f aca="false">_xlfn.IFNA(INDEX(Équipe!$B$3:$B$52,MATCH(AA5,Équipe!$A$3:$A$52,0),1),"")</f>
        <v/>
      </c>
      <c r="AC5" s="33" t="str">
        <f aca="false">IF(ROW(AC5)&lt;=QUOTIENT(COUNTA($AE$1:$AE$50)-COUNTBLANK($AE$1:$AE$50),2)+MOD(COUNTA($AE$1:$AE$50)-COUNTBLANK($AE$1:$AE$50),2)+2,X5+1,"")</f>
        <v/>
      </c>
      <c r="AD5" s="26"/>
      <c r="AE5" s="26" t="str">
        <f aca="false">IF(Équipe!B7&lt;&gt;0,Équipe!A7,"")</f>
        <v/>
      </c>
      <c r="AF5" s="26" t="str">
        <f aca="true">IF(Équipe!B7&lt;&gt;0,RAND(),"")</f>
        <v/>
      </c>
      <c r="AG5" s="26" t="str">
        <f aca="true">IF(Équipe!B7&lt;&gt;0,RANK(AF5,$AF$1:INDIRECT("$AF$"&amp;0+COUNTA(AE$1:AE$50)+1-COUNTBLANK(AE$1:AE$50))),"")</f>
        <v/>
      </c>
      <c r="AH5" s="26"/>
      <c r="AI5" s="26"/>
      <c r="AJ5" s="26" t="str">
        <f aca="false">IF(AND(Y7&lt;&gt;0,Y7&lt;&gt;""),Y7,"")</f>
        <v/>
      </c>
      <c r="AK5" s="26" t="str">
        <f aca="false">IF(AND(AA7&lt;&gt;0,AA7&lt;&gt;""),AA7,"")</f>
        <v/>
      </c>
      <c r="AL5" s="26" t="str">
        <f aca="true">IF(AND(AJ5&lt;&gt;"-",AJ5&lt;&gt;""),RAND(),"")</f>
        <v/>
      </c>
      <c r="AM5" s="26" t="str">
        <f aca="true">IF(AND(AJ5&lt;&gt;0,AJ5&lt;&gt;""),RANK(AL5,$AL$1:INDIRECT("$AL$"&amp;0+COUNTA(AJ$1:AJ$50)+1-COUNTBLANK(AJ$1:AJ$50))),"")</f>
        <v/>
      </c>
      <c r="AN5" s="26"/>
    </row>
    <row r="6" customFormat="false" ht="31.8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5"/>
      <c r="G6" s="36"/>
      <c r="H6" s="35"/>
      <c r="I6" s="36"/>
      <c r="J6" s="37"/>
      <c r="K6" s="37"/>
      <c r="M6" s="33" t="str">
        <f aca="false">IF(ROW(M6)&lt;=QUOTIENT(COUNTA($AJ$1:$AJ$50)-COUNTBLANK($AJ$1:$AJ$50),2)+MOD(COUNTA($AJ$1:$AJ$50)-COUNTBLANK($AJ$1:$AJ$50),2)+3,IF(ROW(M6)&lt;&gt;4,M5+2,1),"")</f>
        <v/>
      </c>
      <c r="N6" s="41" t="str">
        <f aca="false">_xlfn.IFNA(INDEX($AJ$1:$AJ$50,MATCH(M6,$AM$1:$AM$50,0),1),"")</f>
        <v/>
      </c>
      <c r="O6" s="41" t="str">
        <f aca="false">_xlfn.IFNA(INDEX($AK$1:$AK$50,MATCH(M6,$AM$1:$AM$50,0),1),"")</f>
        <v/>
      </c>
      <c r="P6" s="41" t="str">
        <f aca="false">_xlfn.IFNA(INDEX(Équipe!$B$3:$B$52,MATCH(N6,Équipe!$A$3:$A$52,0),1),"")</f>
        <v/>
      </c>
      <c r="Q6" s="41" t="str">
        <f aca="false">_xlfn.IFNA(INDEX(Équipe!$B$3:$B$52,MATCH(O6,Équipe!$A$3:$A$52,0),1),"")</f>
        <v/>
      </c>
      <c r="R6" s="41" t="str">
        <f aca="false">_xlfn.IFNA(INDEX($AJ$1:$AJ$50,MATCH(V6,$AM$1:$AM$50,0),1),"")</f>
        <v/>
      </c>
      <c r="S6" s="41" t="str">
        <f aca="false">_xlfn.IFNA(INDEX($AK$1:$AK$50,MATCH(V6,$AM$1:$AM$50,0),1),"")</f>
        <v/>
      </c>
      <c r="T6" s="41" t="str">
        <f aca="false">_xlfn.IFNA(INDEX(Équipe!$B$3:$B$52,MATCH(R6,Équipe!$A$3:$A$52,0),1),"")</f>
        <v/>
      </c>
      <c r="U6" s="41" t="str">
        <f aca="false">_xlfn.IFNA(INDEX(Équipe!$B$3:$B$52,MATCH(S6,Équipe!$A$3:$A$52,0),1),"")</f>
        <v/>
      </c>
      <c r="V6" s="33" t="str">
        <f aca="false">IF(ROW(V6)&lt;=QUOTIENT(COUNTA($AJ$1:$AJ$50)-COUNTBLANK($AJ$1:$AJ$50),2)+MOD(COUNTA($AJ$1:$AJ$50)-COUNTBLANK($AJ$1:$AJ$50),2)+3,M6+1,"")</f>
        <v/>
      </c>
      <c r="X6" s="33" t="str">
        <f aca="false">IF(ROW(X6)&lt;=QUOTIENT(COUNTA($AE$1:$AE$50)-COUNTBLANK($AE$1:$AE$50),2)+MOD(COUNTA($AE$1:$AE$50)-COUNTBLANK($AE$1:$AE$50),2)+2,IF(ROW(X6)&lt;&gt;3,X5+2,1),"")</f>
        <v/>
      </c>
      <c r="Y6" s="40" t="str">
        <f aca="false">_xlfn.IFNA(INDEX($AE$1:$AE$50,MATCH(X6,$AG$1:$AG$50,0),1),"")</f>
        <v/>
      </c>
      <c r="Z6" s="40" t="str">
        <f aca="false">_xlfn.IFNA(INDEX(Équipe!$B$3:$B$52,MATCH(Y6,Équipe!$A$3:$A$52,0),1),"")</f>
        <v/>
      </c>
      <c r="AA6" s="40" t="str">
        <f aca="false">_xlfn.IFNA(INDEX($AE$1:$AE$50,MATCH(AC6,$AG$1:$AG$50,0),1),"")</f>
        <v/>
      </c>
      <c r="AB6" s="40" t="str">
        <f aca="false">_xlfn.IFNA(INDEX(Équipe!$B$3:$B$52,MATCH(AA6,Équipe!$A$3:$A$52,0),1),"")</f>
        <v/>
      </c>
      <c r="AC6" s="33" t="str">
        <f aca="false">IF(ROW(AC6)&lt;=QUOTIENT(COUNTA($AE$1:$AE$50)-COUNTBLANK($AE$1:$AE$50),2)+MOD(COUNTA($AE$1:$AE$50)-COUNTBLANK($AE$1:$AE$50),2)+2,X6+1,"")</f>
        <v/>
      </c>
      <c r="AD6" s="26"/>
      <c r="AE6" s="26" t="str">
        <f aca="false">IF(Équipe!B8&lt;&gt;0,Équipe!A8,"")</f>
        <v/>
      </c>
      <c r="AF6" s="26" t="str">
        <f aca="true">IF(Équipe!B8&lt;&gt;0,RAND(),"")</f>
        <v/>
      </c>
      <c r="AG6" s="26" t="str">
        <f aca="true">IF(Équipe!B8&lt;&gt;0,RANK(AF6,$AF$1:INDIRECT("$AF$"&amp;0+COUNTA(AE$1:AE$50)+1-COUNTBLANK(AE$1:AE$50))),"")</f>
        <v/>
      </c>
      <c r="AH6" s="26"/>
      <c r="AI6" s="26"/>
      <c r="AJ6" s="26" t="str">
        <f aca="false">IF(AND(Y8&lt;&gt;0,Y8&lt;&gt;""),Y8,"")</f>
        <v/>
      </c>
      <c r="AK6" s="26" t="str">
        <f aca="false">IF(AND(AA8&lt;&gt;0,AA8&lt;&gt;""),AA8,"")</f>
        <v/>
      </c>
      <c r="AL6" s="26" t="str">
        <f aca="true">IF(AND(AJ6&lt;&gt;"-",AJ6&lt;&gt;""),RAND(),"")</f>
        <v/>
      </c>
      <c r="AM6" s="26" t="str">
        <f aca="true">IF(AND(AJ6&lt;&gt;0,AJ6&lt;&gt;""),RANK(AL6,$AL$1:INDIRECT("$AL$"&amp;0+COUNTA(AJ$1:AJ$50)+1-COUNTBLANK(AJ$1:AJ$50))),"")</f>
        <v/>
      </c>
      <c r="AN6" s="26"/>
    </row>
    <row r="7" customFormat="false" ht="31.8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5"/>
      <c r="G7" s="36"/>
      <c r="H7" s="35"/>
      <c r="I7" s="36"/>
      <c r="J7" s="37"/>
      <c r="K7" s="37"/>
      <c r="M7" s="33" t="str">
        <f aca="false">IF(ROW(M7)&lt;=QUOTIENT(COUNTA($AJ$1:$AJ$50)-COUNTBLANK($AJ$1:$AJ$50),2)+MOD(COUNTA($AJ$1:$AJ$50)-COUNTBLANK($AJ$1:$AJ$50),2)+3,IF(ROW(M7)&lt;&gt;4,M6+2,1),"")</f>
        <v/>
      </c>
      <c r="N7" s="41" t="str">
        <f aca="false">_xlfn.IFNA(INDEX($AJ$1:$AJ$50,MATCH(M7,$AM$1:$AM$50,0),1),"")</f>
        <v/>
      </c>
      <c r="O7" s="41" t="str">
        <f aca="false">_xlfn.IFNA(INDEX($AK$1:$AK$50,MATCH(M7,$AM$1:$AM$50,0),1),"")</f>
        <v/>
      </c>
      <c r="P7" s="41" t="str">
        <f aca="false">_xlfn.IFNA(INDEX(Équipe!$B$3:$B$52,MATCH(N7,Équipe!$A$3:$A$52,0),1),"")</f>
        <v/>
      </c>
      <c r="Q7" s="41" t="str">
        <f aca="false">_xlfn.IFNA(INDEX(Équipe!$B$3:$B$52,MATCH(O7,Équipe!$A$3:$A$52,0),1),"")</f>
        <v/>
      </c>
      <c r="R7" s="41" t="str">
        <f aca="false">_xlfn.IFNA(INDEX($AJ$1:$AJ$50,MATCH(V7,$AM$1:$AM$50,0),1),"")</f>
        <v/>
      </c>
      <c r="S7" s="41" t="str">
        <f aca="false">_xlfn.IFNA(INDEX($AK$1:$AK$50,MATCH(V7,$AM$1:$AM$50,0),1),"")</f>
        <v/>
      </c>
      <c r="T7" s="41" t="str">
        <f aca="false">_xlfn.IFNA(INDEX(Équipe!$B$3:$B$52,MATCH(R7,Équipe!$A$3:$A$52,0),1),"")</f>
        <v/>
      </c>
      <c r="U7" s="41" t="str">
        <f aca="false">_xlfn.IFNA(INDEX(Équipe!$B$3:$B$52,MATCH(S7,Équipe!$A$3:$A$52,0),1),"")</f>
        <v/>
      </c>
      <c r="V7" s="33" t="str">
        <f aca="false">IF(ROW(V7)&lt;=QUOTIENT(COUNTA($AJ$1:$AJ$50)-COUNTBLANK($AJ$1:$AJ$50),2)+MOD(COUNTA($AJ$1:$AJ$50)-COUNTBLANK($AJ$1:$AJ$50),2)+3,M7+1,"")</f>
        <v/>
      </c>
      <c r="X7" s="33" t="str">
        <f aca="false">IF(ROW(X7)&lt;=QUOTIENT(COUNTA($AE$1:$AE$50)-COUNTBLANK($AE$1:$AE$50),2)+MOD(COUNTA($AE$1:$AE$50)-COUNTBLANK($AE$1:$AE$50),2)+2,IF(ROW(X7)&lt;&gt;3,X6+2,1),"")</f>
        <v/>
      </c>
      <c r="Y7" s="40" t="str">
        <f aca="false">_xlfn.IFNA(INDEX($AE$1:$AE$50,MATCH(X7,$AG$1:$AG$50,0),1),"")</f>
        <v/>
      </c>
      <c r="Z7" s="40" t="str">
        <f aca="false">_xlfn.IFNA(INDEX(Équipe!$B$3:$B$52,MATCH(Y7,Équipe!$A$3:$A$52,0),1),"")</f>
        <v/>
      </c>
      <c r="AA7" s="40" t="str">
        <f aca="false">_xlfn.IFNA(INDEX($AE$1:$AE$50,MATCH(AC7,$AG$1:$AG$50,0),1),"")</f>
        <v/>
      </c>
      <c r="AB7" s="40" t="str">
        <f aca="false">_xlfn.IFNA(INDEX(Équipe!$B$3:$B$52,MATCH(AA7,Équipe!$A$3:$A$52,0),1),"")</f>
        <v/>
      </c>
      <c r="AC7" s="33" t="str">
        <f aca="false">IF(ROW(AC7)&lt;=QUOTIENT(COUNTA($AE$1:$AE$50)-COUNTBLANK($AE$1:$AE$50),2)+MOD(COUNTA($AE$1:$AE$50)-COUNTBLANK($AE$1:$AE$50),2)+2,X7+1,"")</f>
        <v/>
      </c>
      <c r="AD7" s="26"/>
      <c r="AE7" s="26" t="str">
        <f aca="false">IF(Équipe!B9&lt;&gt;0,Équipe!A9,"")</f>
        <v/>
      </c>
      <c r="AF7" s="26" t="str">
        <f aca="true">IF(Équipe!B9&lt;&gt;0,RAND(),"")</f>
        <v/>
      </c>
      <c r="AG7" s="26" t="str">
        <f aca="true">IF(Équipe!B9&lt;&gt;0,RANK(AF7,$AF$1:INDIRECT("$AF$"&amp;0+COUNTA(AE$1:AE$50)+1-COUNTBLANK(AE$1:AE$50))),"")</f>
        <v/>
      </c>
      <c r="AH7" s="26"/>
      <c r="AI7" s="26"/>
      <c r="AJ7" s="26" t="str">
        <f aca="false">IF(AND(Y9&lt;&gt;0,Y9&lt;&gt;""),Y9,"")</f>
        <v/>
      </c>
      <c r="AK7" s="26" t="str">
        <f aca="false">IF(AND(AA9&lt;&gt;0,AA9&lt;&gt;""),AA9,"")</f>
        <v/>
      </c>
      <c r="AL7" s="26" t="str">
        <f aca="true">IF(AND(AJ7&lt;&gt;"-",AJ7&lt;&gt;""),RAND(),"")</f>
        <v/>
      </c>
      <c r="AM7" s="26" t="str">
        <f aca="true">IF(AND(AJ7&lt;&gt;0,AJ7&lt;&gt;""),RANK(AL7,$AL$1:INDIRECT("$AL$"&amp;0+COUNTA(AJ$1:AJ$50)+1-COUNTBLANK(AJ$1:AJ$50))),"")</f>
        <v/>
      </c>
      <c r="AN7" s="26"/>
    </row>
    <row r="8" customFormat="false" ht="31.8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5"/>
      <c r="G8" s="36"/>
      <c r="H8" s="35"/>
      <c r="I8" s="36"/>
      <c r="J8" s="37"/>
      <c r="K8" s="37"/>
      <c r="M8" s="33" t="str">
        <f aca="false">IF(ROW(M8)&lt;=QUOTIENT(COUNTA($AJ$1:$AJ$50)-COUNTBLANK($AJ$1:$AJ$50),2)+MOD(COUNTA($AJ$1:$AJ$50)-COUNTBLANK($AJ$1:$AJ$50),2)+3,IF(ROW(M8)&lt;&gt;4,M7+2,1),"")</f>
        <v/>
      </c>
      <c r="N8" s="41" t="str">
        <f aca="false">_xlfn.IFNA(INDEX($AJ$1:$AJ$50,MATCH(M8,$AM$1:$AM$50,0),1),"")</f>
        <v/>
      </c>
      <c r="O8" s="41" t="str">
        <f aca="false">_xlfn.IFNA(INDEX($AK$1:$AK$50,MATCH(M8,$AM$1:$AM$50,0),1),"")</f>
        <v/>
      </c>
      <c r="P8" s="41" t="str">
        <f aca="false">_xlfn.IFNA(INDEX(Équipe!$B$3:$B$52,MATCH(N8,Équipe!$A$3:$A$52,0),1),"")</f>
        <v/>
      </c>
      <c r="Q8" s="41" t="str">
        <f aca="false">_xlfn.IFNA(INDEX(Équipe!$B$3:$B$52,MATCH(O8,Équipe!$A$3:$A$52,0),1),"")</f>
        <v/>
      </c>
      <c r="R8" s="41" t="str">
        <f aca="false">_xlfn.IFNA(INDEX($AJ$1:$AJ$50,MATCH(V8,$AM$1:$AM$50,0),1),"")</f>
        <v/>
      </c>
      <c r="S8" s="41" t="str">
        <f aca="false">_xlfn.IFNA(INDEX($AK$1:$AK$50,MATCH(V8,$AM$1:$AM$50,0),1),"")</f>
        <v/>
      </c>
      <c r="T8" s="41" t="str">
        <f aca="false">_xlfn.IFNA(INDEX(Équipe!$B$3:$B$52,MATCH(R8,Équipe!$A$3:$A$52,0),1),"")</f>
        <v/>
      </c>
      <c r="U8" s="41" t="str">
        <f aca="false">_xlfn.IFNA(INDEX(Équipe!$B$3:$B$52,MATCH(S8,Équipe!$A$3:$A$52,0),1),"")</f>
        <v/>
      </c>
      <c r="V8" s="33" t="str">
        <f aca="false">IF(ROW(V8)&lt;=QUOTIENT(COUNTA($AJ$1:$AJ$50)-COUNTBLANK($AJ$1:$AJ$50),2)+MOD(COUNTA($AJ$1:$AJ$50)-COUNTBLANK($AJ$1:$AJ$50),2)+3,M8+1,"")</f>
        <v/>
      </c>
      <c r="X8" s="33" t="str">
        <f aca="false">IF(ROW(X8)&lt;=QUOTIENT(COUNTA($AE$1:$AE$50)-COUNTBLANK($AE$1:$AE$50),2)+MOD(COUNTA($AE$1:$AE$50)-COUNTBLANK($AE$1:$AE$50),2)+2,IF(ROW(X8)&lt;&gt;3,X7+2,1),"")</f>
        <v/>
      </c>
      <c r="Y8" s="40" t="str">
        <f aca="false">_xlfn.IFNA(INDEX($AE$1:$AE$50,MATCH(X8,$AG$1:$AG$50,0),1),"")</f>
        <v/>
      </c>
      <c r="Z8" s="40" t="str">
        <f aca="false">_xlfn.IFNA(INDEX(Équipe!$B$3:$B$52,MATCH(Y8,Équipe!$A$3:$A$52,0),1),"")</f>
        <v/>
      </c>
      <c r="AA8" s="40" t="str">
        <f aca="false">_xlfn.IFNA(INDEX($AE$1:$AE$50,MATCH(AC8,$AG$1:$AG$50,0),1),"")</f>
        <v/>
      </c>
      <c r="AB8" s="40" t="str">
        <f aca="false">_xlfn.IFNA(INDEX(Équipe!$B$3:$B$52,MATCH(AA8,Équipe!$A$3:$A$52,0),1),"")</f>
        <v/>
      </c>
      <c r="AC8" s="33" t="str">
        <f aca="false">IF(ROW(AC8)&lt;=QUOTIENT(COUNTA($AE$1:$AE$50)-COUNTBLANK($AE$1:$AE$50),2)+MOD(COUNTA($AE$1:$AE$50)-COUNTBLANK($AE$1:$AE$50),2)+2,X8+1,"")</f>
        <v/>
      </c>
      <c r="AD8" s="26"/>
      <c r="AE8" s="26" t="str">
        <f aca="false">IF(Équipe!B10&lt;&gt;0,Équipe!A10,"")</f>
        <v/>
      </c>
      <c r="AF8" s="26" t="str">
        <f aca="true">IF(Équipe!B10&lt;&gt;0,RAND(),"")</f>
        <v/>
      </c>
      <c r="AG8" s="26" t="str">
        <f aca="true">IF(Équipe!B10&lt;&gt;0,RANK(AF8,$AF$1:INDIRECT("$AF$"&amp;0+COUNTA(AE$1:AE$50)+1-COUNTBLANK(AE$1:AE$50))),"")</f>
        <v/>
      </c>
      <c r="AH8" s="26"/>
      <c r="AI8" s="26"/>
      <c r="AJ8" s="26" t="str">
        <f aca="false">IF(AND(Y10&lt;&gt;0,Y10&lt;&gt;""),Y10,"")</f>
        <v/>
      </c>
      <c r="AK8" s="26" t="str">
        <f aca="false">IF(AND(AA10&lt;&gt;0,AA10&lt;&gt;""),AA10,"")</f>
        <v/>
      </c>
      <c r="AL8" s="26" t="str">
        <f aca="true">IF(AND(AJ8&lt;&gt;"-",AJ8&lt;&gt;""),RAND(),"")</f>
        <v/>
      </c>
      <c r="AM8" s="26" t="str">
        <f aca="true">IF(AND(AJ8&lt;&gt;0,AJ8&lt;&gt;""),RANK(AL8,$AL$1:INDIRECT("$AL$"&amp;0+COUNTA(AJ$1:AJ$50)+1-COUNTBLANK(AJ$1:AJ$50))),"")</f>
        <v/>
      </c>
      <c r="AN8" s="26"/>
    </row>
    <row r="9" customFormat="false" ht="31.8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5"/>
      <c r="G9" s="36"/>
      <c r="H9" s="35"/>
      <c r="I9" s="36"/>
      <c r="J9" s="37"/>
      <c r="K9" s="37"/>
      <c r="M9" s="33" t="str">
        <f aca="false">IF(ROW(M9)&lt;=QUOTIENT(COUNTA($AJ$1:$AJ$50)-COUNTBLANK($AJ$1:$AJ$50),2)+MOD(COUNTA($AJ$1:$AJ$50)-COUNTBLANK($AJ$1:$AJ$50),2)+3,IF(ROW(M9)&lt;&gt;4,M8+2,1),"")</f>
        <v/>
      </c>
      <c r="N9" s="41" t="str">
        <f aca="false">_xlfn.IFNA(INDEX($AJ$1:$AJ$50,MATCH(M9,$AM$1:$AM$50,0),1),"")</f>
        <v/>
      </c>
      <c r="O9" s="41" t="str">
        <f aca="false">_xlfn.IFNA(INDEX($AK$1:$AK$50,MATCH(M9,$AM$1:$AM$50,0),1),"")</f>
        <v/>
      </c>
      <c r="P9" s="41" t="str">
        <f aca="false">_xlfn.IFNA(INDEX(Équipe!$B$3:$B$52,MATCH(N9,Équipe!$A$3:$A$52,0),1),"")</f>
        <v/>
      </c>
      <c r="Q9" s="41" t="str">
        <f aca="false">_xlfn.IFNA(INDEX(Équipe!$B$3:$B$52,MATCH(O9,Équipe!$A$3:$A$52,0),1),"")</f>
        <v/>
      </c>
      <c r="R9" s="41" t="str">
        <f aca="false">_xlfn.IFNA(INDEX($AJ$1:$AJ$50,MATCH(V9,$AM$1:$AM$50,0),1),"")</f>
        <v/>
      </c>
      <c r="S9" s="41" t="str">
        <f aca="false">_xlfn.IFNA(INDEX($AK$1:$AK$50,MATCH(V9,$AM$1:$AM$50,0),1),"")</f>
        <v/>
      </c>
      <c r="T9" s="41" t="str">
        <f aca="false">_xlfn.IFNA(INDEX(Équipe!$B$3:$B$52,MATCH(R9,Équipe!$A$3:$A$52,0),1),"")</f>
        <v/>
      </c>
      <c r="U9" s="41" t="str">
        <f aca="false">_xlfn.IFNA(INDEX(Équipe!$B$3:$B$52,MATCH(S9,Équipe!$A$3:$A$52,0),1),"")</f>
        <v/>
      </c>
      <c r="V9" s="33" t="str">
        <f aca="false">IF(ROW(V9)&lt;=QUOTIENT(COUNTA($AJ$1:$AJ$50)-COUNTBLANK($AJ$1:$AJ$50),2)+MOD(COUNTA($AJ$1:$AJ$50)-COUNTBLANK($AJ$1:$AJ$50),2)+3,M9+1,"")</f>
        <v/>
      </c>
      <c r="X9" s="33" t="str">
        <f aca="false">IF(ROW(X9)&lt;=QUOTIENT(COUNTA($AE$1:$AE$50)-COUNTBLANK($AE$1:$AE$50),2)+MOD(COUNTA($AE$1:$AE$50)-COUNTBLANK($AE$1:$AE$50),2)+2,IF(ROW(X9)&lt;&gt;3,X8+2,1),"")</f>
        <v/>
      </c>
      <c r="Y9" s="40" t="str">
        <f aca="false">_xlfn.IFNA(INDEX($AE$1:$AE$50,MATCH(X9,$AG$1:$AG$50,0),1),"")</f>
        <v/>
      </c>
      <c r="Z9" s="40" t="str">
        <f aca="false">_xlfn.IFNA(INDEX(Équipe!$B$3:$B$52,MATCH(Y9,Équipe!$A$3:$A$52,0),1),"")</f>
        <v/>
      </c>
      <c r="AA9" s="40" t="str">
        <f aca="false">_xlfn.IFNA(INDEX($AE$1:$AE$50,MATCH(AC9,$AG$1:$AG$50,0),1),"")</f>
        <v/>
      </c>
      <c r="AB9" s="40" t="str">
        <f aca="false">_xlfn.IFNA(INDEX(Équipe!$B$3:$B$52,MATCH(AA9,Équipe!$A$3:$A$52,0),1),"")</f>
        <v/>
      </c>
      <c r="AC9" s="33" t="str">
        <f aca="false">IF(ROW(AC9)&lt;=QUOTIENT(COUNTA($AE$1:$AE$50)-COUNTBLANK($AE$1:$AE$50),2)+MOD(COUNTA($AE$1:$AE$50)-COUNTBLANK($AE$1:$AE$50),2)+2,X9+1,"")</f>
        <v/>
      </c>
      <c r="AD9" s="26"/>
      <c r="AE9" s="26" t="str">
        <f aca="false">IF(Équipe!B11&lt;&gt;0,Équipe!A11,"")</f>
        <v/>
      </c>
      <c r="AF9" s="26" t="str">
        <f aca="true">IF(Équipe!B11&lt;&gt;0,RAND(),"")</f>
        <v/>
      </c>
      <c r="AG9" s="26" t="str">
        <f aca="true">IF(Équipe!B11&lt;&gt;0,RANK(AF9,$AF$1:INDIRECT("$AF$"&amp;0+COUNTA(AE$1:AE$50)+1-COUNTBLANK(AE$1:AE$50))),"")</f>
        <v/>
      </c>
      <c r="AH9" s="26"/>
      <c r="AI9" s="26"/>
      <c r="AJ9" s="26" t="str">
        <f aca="false">IF(AND(Y11&lt;&gt;0,Y11&lt;&gt;""),Y11,"")</f>
        <v/>
      </c>
      <c r="AK9" s="26" t="str">
        <f aca="false">IF(AND(AA11&lt;&gt;0,AA11&lt;&gt;""),AA11,"")</f>
        <v/>
      </c>
      <c r="AL9" s="26" t="str">
        <f aca="true">IF(AND(AJ9&lt;&gt;"-",AJ9&lt;&gt;""),RAND(),"")</f>
        <v/>
      </c>
      <c r="AM9" s="26" t="str">
        <f aca="true">IF(AND(AJ9&lt;&gt;0,AJ9&lt;&gt;""),RANK(AL9,$AL$1:INDIRECT("$AL$"&amp;0+COUNTA(AJ$1:AJ$50)+1-COUNTBLANK(AJ$1:AJ$50))),"")</f>
        <v/>
      </c>
      <c r="AN9" s="26"/>
    </row>
    <row r="10" customFormat="false" ht="31.8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5"/>
      <c r="G10" s="36"/>
      <c r="H10" s="35"/>
      <c r="I10" s="36"/>
      <c r="J10" s="37"/>
      <c r="K10" s="37"/>
      <c r="M10" s="33" t="str">
        <f aca="false">IF(ROW(M10)&lt;=QUOTIENT(COUNTA($AJ$1:$AJ$50)-COUNTBLANK($AJ$1:$AJ$50),2)+MOD(COUNTA($AJ$1:$AJ$50)-COUNTBLANK($AJ$1:$AJ$50),2)+3,IF(ROW(M10)&lt;&gt;4,M9+2,1),"")</f>
        <v/>
      </c>
      <c r="N10" s="41" t="str">
        <f aca="false">_xlfn.IFNA(INDEX($AJ$1:$AJ$50,MATCH(M10,$AM$1:$AM$50,0),1),"")</f>
        <v/>
      </c>
      <c r="O10" s="41" t="str">
        <f aca="false">_xlfn.IFNA(INDEX($AK$1:$AK$50,MATCH(M10,$AM$1:$AM$50,0),1),"")</f>
        <v/>
      </c>
      <c r="P10" s="41" t="str">
        <f aca="false">_xlfn.IFNA(INDEX(Équipe!$B$3:$B$52,MATCH(N10,Équipe!$A$3:$A$52,0),1),"")</f>
        <v/>
      </c>
      <c r="Q10" s="41" t="str">
        <f aca="false">_xlfn.IFNA(INDEX(Équipe!$B$3:$B$52,MATCH(O10,Équipe!$A$3:$A$52,0),1),"")</f>
        <v/>
      </c>
      <c r="R10" s="41" t="str">
        <f aca="false">_xlfn.IFNA(INDEX($AJ$1:$AJ$50,MATCH(V10,$AM$1:$AM$50,0),1),"")</f>
        <v/>
      </c>
      <c r="S10" s="41" t="str">
        <f aca="false">_xlfn.IFNA(INDEX($AK$1:$AK$50,MATCH(V10,$AM$1:$AM$50,0),1),"")</f>
        <v/>
      </c>
      <c r="T10" s="41" t="str">
        <f aca="false">_xlfn.IFNA(INDEX(Équipe!$B$3:$B$52,MATCH(R10,Équipe!$A$3:$A$52,0),1),"")</f>
        <v/>
      </c>
      <c r="U10" s="41" t="str">
        <f aca="false">_xlfn.IFNA(INDEX(Équipe!$B$3:$B$52,MATCH(S10,Équipe!$A$3:$A$52,0),1),"")</f>
        <v/>
      </c>
      <c r="V10" s="33" t="str">
        <f aca="false">IF(ROW(V10)&lt;=QUOTIENT(COUNTA($AJ$1:$AJ$50)-COUNTBLANK($AJ$1:$AJ$50),2)+MOD(COUNTA($AJ$1:$AJ$50)-COUNTBLANK($AJ$1:$AJ$50),2)+3,M10+1,"")</f>
        <v/>
      </c>
      <c r="X10" s="33" t="str">
        <f aca="false">IF(ROW(X10)&lt;=QUOTIENT(COUNTA($AE$1:$AE$50)-COUNTBLANK($AE$1:$AE$50),2)+MOD(COUNTA($AE$1:$AE$50)-COUNTBLANK($AE$1:$AE$50),2)+2,IF(ROW(X10)&lt;&gt;3,X9+2,1),"")</f>
        <v/>
      </c>
      <c r="Y10" s="40" t="str">
        <f aca="false">_xlfn.IFNA(INDEX($AE$1:$AE$50,MATCH(X10,$AG$1:$AG$50,0),1),"")</f>
        <v/>
      </c>
      <c r="Z10" s="40" t="str">
        <f aca="false">_xlfn.IFNA(INDEX(Équipe!$B$3:$B$52,MATCH(Y10,Équipe!$A$3:$A$52,0),1),"")</f>
        <v/>
      </c>
      <c r="AA10" s="40" t="str">
        <f aca="false">_xlfn.IFNA(INDEX($AE$1:$AE$50,MATCH(AC10,$AG$1:$AG$50,0),1),"")</f>
        <v/>
      </c>
      <c r="AB10" s="40" t="str">
        <f aca="false">_xlfn.IFNA(INDEX(Équipe!$B$3:$B$52,MATCH(AA10,Équipe!$A$3:$A$52,0),1),"")</f>
        <v/>
      </c>
      <c r="AC10" s="33" t="str">
        <f aca="false">IF(ROW(AC10)&lt;=QUOTIENT(COUNTA($AE$1:$AE$50)-COUNTBLANK($AE$1:$AE$50),2)+MOD(COUNTA($AE$1:$AE$50)-COUNTBLANK($AE$1:$AE$50),2)+2,X10+1,"")</f>
        <v/>
      </c>
      <c r="AD10" s="26"/>
      <c r="AE10" s="26" t="str">
        <f aca="false">IF(Équipe!B12&lt;&gt;0,Équipe!A12,"")</f>
        <v/>
      </c>
      <c r="AF10" s="26" t="str">
        <f aca="true">IF(Équipe!B12&lt;&gt;0,RAND(),"")</f>
        <v/>
      </c>
      <c r="AG10" s="26" t="str">
        <f aca="true">IF(Équipe!B12&lt;&gt;0,RANK(AF10,$AF$1:INDIRECT("$AF$"&amp;0+COUNTA(AE$1:AE$50)+1-COUNTBLANK(AE$1:AE$50))),"")</f>
        <v/>
      </c>
      <c r="AH10" s="26"/>
      <c r="AI10" s="26"/>
      <c r="AJ10" s="26" t="str">
        <f aca="false">IF(AND(Y12&lt;&gt;0,Y12&lt;&gt;""),Y12,"")</f>
        <v/>
      </c>
      <c r="AK10" s="26" t="str">
        <f aca="false">IF(AND(AA12&lt;&gt;0,AA12&lt;&gt;""),AA12,"")</f>
        <v/>
      </c>
      <c r="AL10" s="26" t="str">
        <f aca="true">IF(AND(AJ10&lt;&gt;"-",AJ10&lt;&gt;""),RAND(),"")</f>
        <v/>
      </c>
      <c r="AM10" s="26" t="str">
        <f aca="true">IF(AND(AJ10&lt;&gt;0,AJ10&lt;&gt;""),RANK(AL10,$AL$1:INDIRECT("$AL$"&amp;0+COUNTA(AJ$1:AJ$50)+1-COUNTBLANK(AJ$1:AJ$50))),"")</f>
        <v/>
      </c>
      <c r="AN10" s="26"/>
    </row>
    <row r="11" customFormat="false" ht="31.8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5"/>
      <c r="G11" s="36"/>
      <c r="H11" s="35"/>
      <c r="I11" s="36"/>
      <c r="J11" s="37"/>
      <c r="K11" s="37"/>
      <c r="M11" s="33" t="str">
        <f aca="false">IF(ROW(M11)&lt;=QUOTIENT(COUNTA($AJ$1:$AJ$50)-COUNTBLANK($AJ$1:$AJ$50),2)+MOD(COUNTA($AJ$1:$AJ$50)-COUNTBLANK($AJ$1:$AJ$50),2)+3,IF(ROW(M11)&lt;&gt;4,M10+2,1),"")</f>
        <v/>
      </c>
      <c r="N11" s="41" t="str">
        <f aca="false">_xlfn.IFNA(INDEX($AJ$1:$AJ$50,MATCH(M11,$AM$1:$AM$50,0),1),"")</f>
        <v/>
      </c>
      <c r="O11" s="41" t="str">
        <f aca="false">_xlfn.IFNA(INDEX($AK$1:$AK$50,MATCH(M11,$AM$1:$AM$50,0),1),"")</f>
        <v/>
      </c>
      <c r="P11" s="41" t="str">
        <f aca="false">_xlfn.IFNA(INDEX(Équipe!$B$3:$B$52,MATCH(N11,Équipe!$A$3:$A$52,0),1),"")</f>
        <v/>
      </c>
      <c r="Q11" s="41" t="str">
        <f aca="false">_xlfn.IFNA(INDEX(Équipe!$B$3:$B$52,MATCH(O11,Équipe!$A$3:$A$52,0),1),"")</f>
        <v/>
      </c>
      <c r="R11" s="41" t="str">
        <f aca="false">_xlfn.IFNA(INDEX($AJ$1:$AJ$50,MATCH(V11,$AM$1:$AM$50,0),1),"")</f>
        <v/>
      </c>
      <c r="S11" s="41" t="str">
        <f aca="false">_xlfn.IFNA(INDEX($AK$1:$AK$50,MATCH(V11,$AM$1:$AM$50,0),1),"")</f>
        <v/>
      </c>
      <c r="T11" s="41" t="str">
        <f aca="false">_xlfn.IFNA(INDEX(Équipe!$B$3:$B$52,MATCH(R11,Équipe!$A$3:$A$52,0),1),"")</f>
        <v/>
      </c>
      <c r="U11" s="41" t="str">
        <f aca="false">_xlfn.IFNA(INDEX(Équipe!$B$3:$B$52,MATCH(S11,Équipe!$A$3:$A$52,0),1),"")</f>
        <v/>
      </c>
      <c r="V11" s="33" t="str">
        <f aca="false">IF(ROW(V11)&lt;=QUOTIENT(COUNTA($AJ$1:$AJ$50)-COUNTBLANK($AJ$1:$AJ$50),2)+MOD(COUNTA($AJ$1:$AJ$50)-COUNTBLANK($AJ$1:$AJ$50),2)+3,M11+1,"")</f>
        <v/>
      </c>
      <c r="X11" s="33" t="str">
        <f aca="false">IF(ROW(X11)&lt;=QUOTIENT(COUNTA($AE$1:$AE$50)-COUNTBLANK($AE$1:$AE$50),2)+MOD(COUNTA($AE$1:$AE$50)-COUNTBLANK($AE$1:$AE$50),2)+2,IF(ROW(X11)&lt;&gt;3,X10+2,1),"")</f>
        <v/>
      </c>
      <c r="Y11" s="40" t="str">
        <f aca="false">_xlfn.IFNA(INDEX($AE$1:$AE$50,MATCH(X11,$AG$1:$AG$50,0),1),"")</f>
        <v/>
      </c>
      <c r="Z11" s="40" t="str">
        <f aca="false">_xlfn.IFNA(INDEX(Équipe!$B$3:$B$52,MATCH(Y11,Équipe!$A$3:$A$52,0),1),"")</f>
        <v/>
      </c>
      <c r="AA11" s="40" t="str">
        <f aca="false">_xlfn.IFNA(INDEX($AE$1:$AE$50,MATCH(AC11,$AG$1:$AG$50,0),1),"")</f>
        <v/>
      </c>
      <c r="AB11" s="40" t="str">
        <f aca="false">_xlfn.IFNA(INDEX(Équipe!$B$3:$B$52,MATCH(AA11,Équipe!$A$3:$A$52,0),1),"")</f>
        <v/>
      </c>
      <c r="AC11" s="33" t="str">
        <f aca="false">IF(ROW(AC11)&lt;=QUOTIENT(COUNTA($AE$1:$AE$50)-COUNTBLANK($AE$1:$AE$50),2)+MOD(COUNTA($AE$1:$AE$50)-COUNTBLANK($AE$1:$AE$50),2)+2,X11+1,"")</f>
        <v/>
      </c>
      <c r="AD11" s="26"/>
      <c r="AE11" s="26" t="str">
        <f aca="false">IF(Équipe!B13&lt;&gt;0,Équipe!A13,"")</f>
        <v/>
      </c>
      <c r="AF11" s="26" t="str">
        <f aca="true">IF(Équipe!B13&lt;&gt;0,RAND(),"")</f>
        <v/>
      </c>
      <c r="AG11" s="26" t="str">
        <f aca="true">IF(Équipe!B13&lt;&gt;0,RANK(AF11,$AF$1:INDIRECT("$AF$"&amp;0+COUNTA(AE$1:AE$50)+1-COUNTBLANK(AE$1:AE$50))),"")</f>
        <v/>
      </c>
      <c r="AH11" s="26"/>
      <c r="AI11" s="26"/>
      <c r="AJ11" s="26" t="str">
        <f aca="false">IF(AND(Y13&lt;&gt;0,Y13&lt;&gt;""),Y13,"")</f>
        <v/>
      </c>
      <c r="AK11" s="26" t="str">
        <f aca="false">IF(AND(AA13&lt;&gt;0,AA13&lt;&gt;""),AA13,"")</f>
        <v/>
      </c>
      <c r="AL11" s="26" t="str">
        <f aca="true">IF(AND(AJ11&lt;&gt;"-",AJ11&lt;&gt;""),RAND(),"")</f>
        <v/>
      </c>
      <c r="AM11" s="26" t="str">
        <f aca="true">IF(AND(AJ11&lt;&gt;0,AJ11&lt;&gt;""),RANK(AL11,$AL$1:INDIRECT("$AL$"&amp;0+COUNTA(AJ$1:AJ$50)+1-COUNTBLANK(AJ$1:AJ$50))),"")</f>
        <v/>
      </c>
      <c r="AN11" s="26"/>
    </row>
    <row r="12" customFormat="false" ht="31.8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5"/>
      <c r="G12" s="36"/>
      <c r="H12" s="35"/>
      <c r="I12" s="36"/>
      <c r="J12" s="37"/>
      <c r="K12" s="37"/>
      <c r="M12" s="33" t="str">
        <f aca="false">IF(ROW(M12)&lt;=QUOTIENT(COUNTA($AJ$1:$AJ$50)-COUNTBLANK($AJ$1:$AJ$50),2)+MOD(COUNTA($AJ$1:$AJ$50)-COUNTBLANK($AJ$1:$AJ$50),2)+3,IF(ROW(M12)&lt;&gt;4,M11+2,1),"")</f>
        <v/>
      </c>
      <c r="N12" s="41" t="str">
        <f aca="false">_xlfn.IFNA(INDEX($AJ$1:$AJ$50,MATCH(M12,$AM$1:$AM$50,0),1),"")</f>
        <v/>
      </c>
      <c r="O12" s="41" t="str">
        <f aca="false">_xlfn.IFNA(INDEX($AK$1:$AK$50,MATCH(M12,$AM$1:$AM$50,0),1),"")</f>
        <v/>
      </c>
      <c r="P12" s="41" t="str">
        <f aca="false">_xlfn.IFNA(INDEX(Équipe!$B$3:$B$52,MATCH(N12,Équipe!$A$3:$A$52,0),1),"")</f>
        <v/>
      </c>
      <c r="Q12" s="41" t="str">
        <f aca="false">_xlfn.IFNA(INDEX(Équipe!$B$3:$B$52,MATCH(O12,Équipe!$A$3:$A$52,0),1),"")</f>
        <v/>
      </c>
      <c r="R12" s="41" t="str">
        <f aca="false">_xlfn.IFNA(INDEX($AJ$1:$AJ$50,MATCH(V12,$AM$1:$AM$50,0),1),"")</f>
        <v/>
      </c>
      <c r="S12" s="41" t="str">
        <f aca="false">_xlfn.IFNA(INDEX($AK$1:$AK$50,MATCH(V12,$AM$1:$AM$50,0),1),"")</f>
        <v/>
      </c>
      <c r="T12" s="41" t="str">
        <f aca="false">_xlfn.IFNA(INDEX(Équipe!$B$3:$B$52,MATCH(R12,Équipe!$A$3:$A$52,0),1),"")</f>
        <v/>
      </c>
      <c r="U12" s="41" t="str">
        <f aca="false">_xlfn.IFNA(INDEX(Équipe!$B$3:$B$52,MATCH(S12,Équipe!$A$3:$A$52,0),1),"")</f>
        <v/>
      </c>
      <c r="V12" s="33" t="str">
        <f aca="false">IF(ROW(V12)&lt;=QUOTIENT(COUNTA($AJ$1:$AJ$50)-COUNTBLANK($AJ$1:$AJ$50),2)+MOD(COUNTA($AJ$1:$AJ$50)-COUNTBLANK($AJ$1:$AJ$50),2)+3,M12+1,"")</f>
        <v/>
      </c>
      <c r="X12" s="33" t="str">
        <f aca="false">IF(ROW(X12)&lt;=QUOTIENT(COUNTA($AE$1:$AE$50)-COUNTBLANK($AE$1:$AE$50),2)+MOD(COUNTA($AE$1:$AE$50)-COUNTBLANK($AE$1:$AE$50),2)+2,IF(ROW(X12)&lt;&gt;3,X11+2,1),"")</f>
        <v/>
      </c>
      <c r="Y12" s="40" t="str">
        <f aca="false">_xlfn.IFNA(INDEX($AE$1:$AE$50,MATCH(X12,$AG$1:$AG$50,0),1),"")</f>
        <v/>
      </c>
      <c r="Z12" s="40" t="str">
        <f aca="false">_xlfn.IFNA(INDEX(Équipe!$B$3:$B$52,MATCH(Y12,Équipe!$A$3:$A$52,0),1),"")</f>
        <v/>
      </c>
      <c r="AA12" s="40" t="str">
        <f aca="false">_xlfn.IFNA(INDEX($AE$1:$AE$50,MATCH(AC12,$AG$1:$AG$50,0),1),"")</f>
        <v/>
      </c>
      <c r="AB12" s="40" t="str">
        <f aca="false">_xlfn.IFNA(INDEX(Équipe!$B$3:$B$52,MATCH(AA12,Équipe!$A$3:$A$52,0),1),"")</f>
        <v/>
      </c>
      <c r="AC12" s="33" t="str">
        <f aca="false">IF(ROW(AC12)&lt;=QUOTIENT(COUNTA($AE$1:$AE$50)-COUNTBLANK($AE$1:$AE$50),2)+MOD(COUNTA($AE$1:$AE$50)-COUNTBLANK($AE$1:$AE$50),2)+2,X12+1,"")</f>
        <v/>
      </c>
      <c r="AD12" s="26"/>
      <c r="AE12" s="26" t="str">
        <f aca="false">IF(Équipe!B14&lt;&gt;0,Équipe!A14,"")</f>
        <v/>
      </c>
      <c r="AF12" s="26" t="str">
        <f aca="true">IF(Équipe!B14&lt;&gt;0,RAND(),"")</f>
        <v/>
      </c>
      <c r="AG12" s="26" t="str">
        <f aca="true">IF(Équipe!B14&lt;&gt;0,RANK(AF12,$AF$1:INDIRECT("$AF$"&amp;0+COUNTA(AE$1:AE$50)+1-COUNTBLANK(AE$1:AE$50))),"")</f>
        <v/>
      </c>
      <c r="AH12" s="26"/>
      <c r="AI12" s="26"/>
      <c r="AJ12" s="26" t="str">
        <f aca="false">IF(AND(Y14&lt;&gt;0,Y14&lt;&gt;""),Y14,"")</f>
        <v/>
      </c>
      <c r="AK12" s="26" t="str">
        <f aca="false">IF(AND(AA14&lt;&gt;0,AA14&lt;&gt;""),AA14,"")</f>
        <v/>
      </c>
      <c r="AL12" s="26" t="str">
        <f aca="true">IF(AND(AJ12&lt;&gt;"-",AJ12&lt;&gt;""),RAND(),"")</f>
        <v/>
      </c>
      <c r="AM12" s="26" t="str">
        <f aca="true">IF(AND(AJ12&lt;&gt;0,AJ12&lt;&gt;""),RANK(AL12,$AL$1:INDIRECT("$AL$"&amp;0+COUNTA(AJ$1:AJ$50)+1-COUNTBLANK(AJ$1:AJ$50))),"")</f>
        <v/>
      </c>
      <c r="AN12" s="26"/>
    </row>
    <row r="13" customFormat="false" ht="31.8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5"/>
      <c r="G13" s="36"/>
      <c r="H13" s="35"/>
      <c r="I13" s="36"/>
      <c r="J13" s="37"/>
      <c r="K13" s="37"/>
      <c r="M13" s="33" t="str">
        <f aca="false">IF(ROW(M13)&lt;=QUOTIENT(COUNTA($AJ$1:$AJ$50)-COUNTBLANK($AJ$1:$AJ$50),2)+MOD(COUNTA($AJ$1:$AJ$50)-COUNTBLANK($AJ$1:$AJ$50),2)+3,IF(ROW(M13)&lt;&gt;4,M12+2,1),"")</f>
        <v/>
      </c>
      <c r="N13" s="41" t="str">
        <f aca="false">_xlfn.IFNA(INDEX($AJ$1:$AJ$50,MATCH(M13,$AM$1:$AM$50,0),1),"")</f>
        <v/>
      </c>
      <c r="O13" s="41" t="str">
        <f aca="false">_xlfn.IFNA(INDEX($AK$1:$AK$50,MATCH(M13,$AM$1:$AM$50,0),1),"")</f>
        <v/>
      </c>
      <c r="P13" s="41" t="str">
        <f aca="false">_xlfn.IFNA(INDEX(Équipe!$B$3:$B$52,MATCH(N13,Équipe!$A$3:$A$52,0),1),"")</f>
        <v/>
      </c>
      <c r="Q13" s="41" t="str">
        <f aca="false">_xlfn.IFNA(INDEX(Équipe!$B$3:$B$52,MATCH(O13,Équipe!$A$3:$A$52,0),1),"")</f>
        <v/>
      </c>
      <c r="R13" s="41" t="str">
        <f aca="false">_xlfn.IFNA(INDEX($AJ$1:$AJ$50,MATCH(V13,$AM$1:$AM$50,0),1),"")</f>
        <v/>
      </c>
      <c r="S13" s="41" t="str">
        <f aca="false">_xlfn.IFNA(INDEX($AK$1:$AK$50,MATCH(V13,$AM$1:$AM$50,0),1),"")</f>
        <v/>
      </c>
      <c r="T13" s="41" t="str">
        <f aca="false">_xlfn.IFNA(INDEX(Équipe!$B$3:$B$52,MATCH(R13,Équipe!$A$3:$A$52,0),1),"")</f>
        <v/>
      </c>
      <c r="U13" s="41" t="str">
        <f aca="false">_xlfn.IFNA(INDEX(Équipe!$B$3:$B$52,MATCH(S13,Équipe!$A$3:$A$52,0),1),"")</f>
        <v/>
      </c>
      <c r="V13" s="33" t="str">
        <f aca="false">IF(ROW(V13)&lt;=QUOTIENT(COUNTA($AJ$1:$AJ$50)-COUNTBLANK($AJ$1:$AJ$50),2)+MOD(COUNTA($AJ$1:$AJ$50)-COUNTBLANK($AJ$1:$AJ$50),2)+3,M13+1,"")</f>
        <v/>
      </c>
      <c r="X13" s="33" t="str">
        <f aca="false">IF(ROW(X13)&lt;=QUOTIENT(COUNTA($AE$1:$AE$50)-COUNTBLANK($AE$1:$AE$50),2)+MOD(COUNTA($AE$1:$AE$50)-COUNTBLANK($AE$1:$AE$50),2)+2,IF(ROW(X13)&lt;&gt;3,X12+2,1),"")</f>
        <v/>
      </c>
      <c r="Y13" s="40" t="str">
        <f aca="false">_xlfn.IFNA(INDEX($AE$1:$AE$50,MATCH(X13,$AG$1:$AG$50,0),1),"")</f>
        <v/>
      </c>
      <c r="Z13" s="40" t="str">
        <f aca="false">_xlfn.IFNA(INDEX(Équipe!$B$3:$B$52,MATCH(Y13,Équipe!$A$3:$A$52,0),1),"")</f>
        <v/>
      </c>
      <c r="AA13" s="40" t="str">
        <f aca="false">_xlfn.IFNA(INDEX($AE$1:$AE$50,MATCH(AC13,$AG$1:$AG$50,0),1),"")</f>
        <v/>
      </c>
      <c r="AB13" s="40" t="str">
        <f aca="false">_xlfn.IFNA(INDEX(Équipe!$B$3:$B$52,MATCH(AA13,Équipe!$A$3:$A$52,0),1),"")</f>
        <v/>
      </c>
      <c r="AC13" s="33" t="str">
        <f aca="false">IF(ROW(AC13)&lt;=QUOTIENT(COUNTA($AE$1:$AE$50)-COUNTBLANK($AE$1:$AE$50),2)+MOD(COUNTA($AE$1:$AE$50)-COUNTBLANK($AE$1:$AE$50),2)+2,X13+1,"")</f>
        <v/>
      </c>
      <c r="AD13" s="26"/>
      <c r="AE13" s="26" t="str">
        <f aca="false">IF(Équipe!B15&lt;&gt;0,Équipe!A15,"")</f>
        <v/>
      </c>
      <c r="AF13" s="26" t="str">
        <f aca="true">IF(Équipe!B15&lt;&gt;0,RAND(),"")</f>
        <v/>
      </c>
      <c r="AG13" s="26" t="str">
        <f aca="true">IF(Équipe!B15&lt;&gt;0,RANK(AF13,$AF$1:INDIRECT("$AF$"&amp;0+COUNTA(AE$1:AE$50)+1-COUNTBLANK(AE$1:AE$50))),"")</f>
        <v/>
      </c>
      <c r="AH13" s="26"/>
      <c r="AI13" s="26"/>
      <c r="AJ13" s="26" t="str">
        <f aca="false">IF(AND(Y15&lt;&gt;0,Y15&lt;&gt;""),Y15,"")</f>
        <v/>
      </c>
      <c r="AK13" s="26" t="str">
        <f aca="false">IF(AND(AA15&lt;&gt;0,AA15&lt;&gt;""),AA15,"")</f>
        <v/>
      </c>
      <c r="AL13" s="26" t="str">
        <f aca="true">IF(AND(AJ13&lt;&gt;"-",AJ13&lt;&gt;""),RAND(),"")</f>
        <v/>
      </c>
      <c r="AM13" s="26" t="str">
        <f aca="true">IF(AND(AJ13&lt;&gt;0,AJ13&lt;&gt;""),RANK(AL13,$AL$1:INDIRECT("$AL$"&amp;0+COUNTA(AJ$1:AJ$50)+1-COUNTBLANK(AJ$1:AJ$50))),"")</f>
        <v/>
      </c>
      <c r="AN13" s="26"/>
    </row>
    <row r="14" customFormat="false" ht="31.8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5"/>
      <c r="G14" s="36"/>
      <c r="H14" s="35"/>
      <c r="I14" s="36"/>
      <c r="J14" s="37"/>
      <c r="K14" s="37"/>
      <c r="M14" s="33" t="str">
        <f aca="false">IF(ROW(M14)&lt;=QUOTIENT(COUNTA($AJ$1:$AJ$50)-COUNTBLANK($AJ$1:$AJ$50),2)+MOD(COUNTA($AJ$1:$AJ$50)-COUNTBLANK($AJ$1:$AJ$50),2)+3,IF(ROW(M14)&lt;&gt;4,M13+2,1),"")</f>
        <v/>
      </c>
      <c r="N14" s="41" t="str">
        <f aca="false">_xlfn.IFNA(INDEX($AJ$1:$AJ$50,MATCH(M14,$AM$1:$AM$50,0),1),"")</f>
        <v/>
      </c>
      <c r="O14" s="41" t="str">
        <f aca="false">_xlfn.IFNA(INDEX($AK$1:$AK$50,MATCH(M14,$AM$1:$AM$50,0),1),"")</f>
        <v/>
      </c>
      <c r="P14" s="41" t="str">
        <f aca="false">_xlfn.IFNA(INDEX(Équipe!$B$3:$B$52,MATCH(N14,Équipe!$A$3:$A$52,0),1),"")</f>
        <v/>
      </c>
      <c r="Q14" s="41" t="str">
        <f aca="false">_xlfn.IFNA(INDEX(Équipe!$B$3:$B$52,MATCH(O14,Équipe!$A$3:$A$52,0),1),"")</f>
        <v/>
      </c>
      <c r="R14" s="41" t="str">
        <f aca="false">_xlfn.IFNA(INDEX($AJ$1:$AJ$50,MATCH(V14,$AM$1:$AM$50,0),1),"")</f>
        <v/>
      </c>
      <c r="S14" s="41" t="str">
        <f aca="false">_xlfn.IFNA(INDEX($AK$1:$AK$50,MATCH(V14,$AM$1:$AM$50,0),1),"")</f>
        <v/>
      </c>
      <c r="T14" s="41" t="str">
        <f aca="false">_xlfn.IFNA(INDEX(Équipe!$B$3:$B$52,MATCH(R14,Équipe!$A$3:$A$52,0),1),"")</f>
        <v/>
      </c>
      <c r="U14" s="41" t="str">
        <f aca="false">_xlfn.IFNA(INDEX(Équipe!$B$3:$B$52,MATCH(S14,Équipe!$A$3:$A$52,0),1),"")</f>
        <v/>
      </c>
      <c r="V14" s="33" t="str">
        <f aca="false">IF(ROW(V14)&lt;=QUOTIENT(COUNTA($AJ$1:$AJ$50)-COUNTBLANK($AJ$1:$AJ$50),2)+MOD(COUNTA($AJ$1:$AJ$50)-COUNTBLANK($AJ$1:$AJ$50),2)+3,M14+1,"")</f>
        <v/>
      </c>
      <c r="X14" s="33" t="str">
        <f aca="false">IF(ROW(X14)&lt;=QUOTIENT(COUNTA($AE$1:$AE$50)-COUNTBLANK($AE$1:$AE$50),2)+MOD(COUNTA($AE$1:$AE$50)-COUNTBLANK($AE$1:$AE$50),2)+2,IF(ROW(X14)&lt;&gt;3,X13+2,1),"")</f>
        <v/>
      </c>
      <c r="Y14" s="40" t="str">
        <f aca="false">_xlfn.IFNA(INDEX($AE$1:$AE$50,MATCH(X14,$AG$1:$AG$50,0),1),"")</f>
        <v/>
      </c>
      <c r="Z14" s="40" t="str">
        <f aca="false">_xlfn.IFNA(INDEX(Équipe!$B$3:$B$52,MATCH(Y14,Équipe!$A$3:$A$52,0),1),"")</f>
        <v/>
      </c>
      <c r="AA14" s="40" t="str">
        <f aca="false">_xlfn.IFNA(INDEX($AE$1:$AE$50,MATCH(AC14,$AG$1:$AG$50,0),1),"")</f>
        <v/>
      </c>
      <c r="AB14" s="40" t="str">
        <f aca="false">_xlfn.IFNA(INDEX(Équipe!$B$3:$B$52,MATCH(AA14,Équipe!$A$3:$A$52,0),1),"")</f>
        <v/>
      </c>
      <c r="AC14" s="33" t="str">
        <f aca="false">IF(ROW(AC14)&lt;=QUOTIENT(COUNTA($AE$1:$AE$50)-COUNTBLANK($AE$1:$AE$50),2)+MOD(COUNTA($AE$1:$AE$50)-COUNTBLANK($AE$1:$AE$50),2)+2,X14+1,"")</f>
        <v/>
      </c>
      <c r="AD14" s="26"/>
      <c r="AE14" s="26" t="str">
        <f aca="false">IF(Équipe!B16&lt;&gt;0,Équipe!A16,"")</f>
        <v/>
      </c>
      <c r="AF14" s="26" t="str">
        <f aca="true">IF(Équipe!B16&lt;&gt;0,RAND(),"")</f>
        <v/>
      </c>
      <c r="AG14" s="26" t="str">
        <f aca="true">IF(Équipe!B16&lt;&gt;0,RANK(AF14,$AF$1:INDIRECT("$AF$"&amp;0+COUNTA(AE$1:AE$50)+1-COUNTBLANK(AE$1:AE$50))),"")</f>
        <v/>
      </c>
      <c r="AH14" s="26"/>
      <c r="AI14" s="26"/>
      <c r="AJ14" s="26" t="str">
        <f aca="false">IF(AND(Y16&lt;&gt;0,Y16&lt;&gt;""),Y16,"")</f>
        <v/>
      </c>
      <c r="AK14" s="26" t="str">
        <f aca="false">IF(AND(AA16&lt;&gt;0,AA16&lt;&gt;""),AA16,"")</f>
        <v/>
      </c>
      <c r="AL14" s="26" t="str">
        <f aca="true">IF(AND(AJ14&lt;&gt;"-",AJ14&lt;&gt;""),RAND(),"")</f>
        <v/>
      </c>
      <c r="AM14" s="26" t="str">
        <f aca="true">IF(AND(AJ14&lt;&gt;0,AJ14&lt;&gt;""),RANK(AL14,$AL$1:INDIRECT("$AL$"&amp;0+COUNTA(AJ$1:AJ$50)+1-COUNTBLANK(AJ$1:AJ$50))),"")</f>
        <v/>
      </c>
      <c r="AN14" s="26"/>
    </row>
    <row r="15" customFormat="false" ht="31.8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/>
      <c r="C15" s="36"/>
      <c r="D15" s="35"/>
      <c r="E15" s="36"/>
      <c r="F15" s="35"/>
      <c r="G15" s="36"/>
      <c r="H15" s="35"/>
      <c r="I15" s="36"/>
      <c r="J15" s="37"/>
      <c r="K15" s="37"/>
      <c r="M15" s="33" t="str">
        <f aca="false">IF(ROW(M15)&lt;=QUOTIENT(COUNTA($AJ$1:$AJ$50)-COUNTBLANK($AJ$1:$AJ$50),2)+MOD(COUNTA($AJ$1:$AJ$50)-COUNTBLANK($AJ$1:$AJ$50),2)+3,IF(ROW(M15)&lt;&gt;4,M14+2,1),"")</f>
        <v/>
      </c>
      <c r="N15" s="41" t="str">
        <f aca="false">_xlfn.IFNA(INDEX($AJ$1:$AJ$50,MATCH(M15,$AM$1:$AM$50,0),1),"")</f>
        <v/>
      </c>
      <c r="O15" s="41" t="str">
        <f aca="false">_xlfn.IFNA(INDEX($AK$1:$AK$50,MATCH(M15,$AM$1:$AM$50,0),1),"")</f>
        <v/>
      </c>
      <c r="P15" s="41" t="str">
        <f aca="false">_xlfn.IFNA(INDEX(Équipe!$B$3:$B$52,MATCH(N15,Équipe!$A$3:$A$52,0),1),"")</f>
        <v/>
      </c>
      <c r="Q15" s="41" t="str">
        <f aca="false">_xlfn.IFNA(INDEX(Équipe!$B$3:$B$52,MATCH(O15,Équipe!$A$3:$A$52,0),1),"")</f>
        <v/>
      </c>
      <c r="R15" s="41" t="str">
        <f aca="false">_xlfn.IFNA(INDEX($AJ$1:$AJ$50,MATCH(V15,$AM$1:$AM$50,0),1),"")</f>
        <v/>
      </c>
      <c r="S15" s="41" t="str">
        <f aca="false">_xlfn.IFNA(INDEX($AK$1:$AK$50,MATCH(V15,$AM$1:$AM$50,0),1),"")</f>
        <v/>
      </c>
      <c r="T15" s="41" t="str">
        <f aca="false">_xlfn.IFNA(INDEX(Équipe!$B$3:$B$52,MATCH(R15,Équipe!$A$3:$A$52,0),1),"")</f>
        <v/>
      </c>
      <c r="U15" s="41" t="str">
        <f aca="false">_xlfn.IFNA(INDEX(Équipe!$B$3:$B$52,MATCH(S15,Équipe!$A$3:$A$52,0),1),"")</f>
        <v/>
      </c>
      <c r="V15" s="33" t="str">
        <f aca="false">IF(ROW(V15)&lt;=QUOTIENT(COUNTA($AJ$1:$AJ$50)-COUNTBLANK($AJ$1:$AJ$50),2)+MOD(COUNTA($AJ$1:$AJ$50)-COUNTBLANK($AJ$1:$AJ$50),2)+3,M15+1,"")</f>
        <v/>
      </c>
      <c r="X15" s="33" t="str">
        <f aca="false">IF(ROW(X15)&lt;=QUOTIENT(COUNTA($AE$1:$AE$50)-COUNTBLANK($AE$1:$AE$50),2)+MOD(COUNTA($AE$1:$AE$50)-COUNTBLANK($AE$1:$AE$50),2)+2,IF(ROW(X15)&lt;&gt;3,X14+2,1),"")</f>
        <v/>
      </c>
      <c r="Y15" s="40" t="str">
        <f aca="false">_xlfn.IFNA(INDEX($AE$1:$AE$50,MATCH(X15,$AG$1:$AG$50,0),1),"")</f>
        <v/>
      </c>
      <c r="Z15" s="40" t="str">
        <f aca="false">_xlfn.IFNA(INDEX(Équipe!$B$3:$B$52,MATCH(Y15,Équipe!$A$3:$A$52,0),1),"")</f>
        <v/>
      </c>
      <c r="AA15" s="40" t="str">
        <f aca="false">_xlfn.IFNA(INDEX($AE$1:$AE$50,MATCH(AC15,$AG$1:$AG$50,0),1),"")</f>
        <v/>
      </c>
      <c r="AB15" s="40" t="str">
        <f aca="false">_xlfn.IFNA(INDEX(Équipe!$B$3:$B$52,MATCH(AA15,Équipe!$A$3:$A$52,0),1),"")</f>
        <v/>
      </c>
      <c r="AC15" s="33" t="str">
        <f aca="false">IF(ROW(AC15)&lt;=QUOTIENT(COUNTA($AE$1:$AE$50)-COUNTBLANK($AE$1:$AE$50),2)+MOD(COUNTA($AE$1:$AE$50)-COUNTBLANK($AE$1:$AE$50),2)+2,X15+1,"")</f>
        <v/>
      </c>
      <c r="AD15" s="26"/>
      <c r="AE15" s="26" t="str">
        <f aca="false">IF(Équipe!B17&lt;&gt;0,Équipe!A17,"")</f>
        <v/>
      </c>
      <c r="AF15" s="26" t="str">
        <f aca="true">IF(Équipe!B17&lt;&gt;0,RAND(),"")</f>
        <v/>
      </c>
      <c r="AG15" s="26" t="str">
        <f aca="true">IF(Équipe!B17&lt;&gt;0,RANK(AF15,$AF$1:INDIRECT("$AF$"&amp;0+COUNTA(AE$1:AE$50)+1-COUNTBLANK(AE$1:AE$50))),"")</f>
        <v/>
      </c>
      <c r="AH15" s="26"/>
      <c r="AI15" s="26"/>
      <c r="AJ15" s="26" t="str">
        <f aca="false">IF(AND(Y17&lt;&gt;0,Y17&lt;&gt;""),Y17,"")</f>
        <v/>
      </c>
      <c r="AK15" s="26" t="str">
        <f aca="false">IF(AND(AA17&lt;&gt;0,AA17&lt;&gt;""),AA17,"")</f>
        <v/>
      </c>
      <c r="AL15" s="26" t="str">
        <f aca="true">IF(AND(AJ15&lt;&gt;"-",AJ15&lt;&gt;""),RAND(),"")</f>
        <v/>
      </c>
      <c r="AM15" s="26" t="str">
        <f aca="true">IF(AND(AJ15&lt;&gt;0,AJ15&lt;&gt;""),RANK(AL15,$AL$1:INDIRECT("$AL$"&amp;0+COUNTA(AJ$1:AJ$50)+1-COUNTBLANK(AJ$1:AJ$50))),"")</f>
        <v/>
      </c>
      <c r="AN15" s="26"/>
    </row>
    <row r="16" customFormat="false" ht="31.8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/>
      <c r="C16" s="36"/>
      <c r="D16" s="35"/>
      <c r="E16" s="36"/>
      <c r="F16" s="35"/>
      <c r="G16" s="36"/>
      <c r="H16" s="35"/>
      <c r="I16" s="36"/>
      <c r="J16" s="37"/>
      <c r="K16" s="37"/>
      <c r="M16" s="33" t="str">
        <f aca="false">IF(ROW(M16)&lt;=QUOTIENT(COUNTA($AJ$1:$AJ$50)-COUNTBLANK($AJ$1:$AJ$50),2)+MOD(COUNTA($AJ$1:$AJ$50)-COUNTBLANK($AJ$1:$AJ$50),2)+3,IF(ROW(M16)&lt;&gt;4,M15+2,1),"")</f>
        <v/>
      </c>
      <c r="N16" s="41" t="str">
        <f aca="false">_xlfn.IFNA(INDEX($AJ$1:$AJ$50,MATCH(M16,$AM$1:$AM$50,0),1),"")</f>
        <v/>
      </c>
      <c r="O16" s="41" t="str">
        <f aca="false">_xlfn.IFNA(INDEX($AK$1:$AK$50,MATCH(M16,$AM$1:$AM$50,0),1),"")</f>
        <v/>
      </c>
      <c r="P16" s="41" t="str">
        <f aca="false">_xlfn.IFNA(INDEX(Équipe!$B$3:$B$52,MATCH(N16,Équipe!$A$3:$A$52,0),1),"")</f>
        <v/>
      </c>
      <c r="Q16" s="41" t="str">
        <f aca="false">_xlfn.IFNA(INDEX(Équipe!$B$3:$B$52,MATCH(O16,Équipe!$A$3:$A$52,0),1),"")</f>
        <v/>
      </c>
      <c r="R16" s="41" t="str">
        <f aca="false">_xlfn.IFNA(INDEX($AJ$1:$AJ$50,MATCH(V16,$AM$1:$AM$50,0),1),"")</f>
        <v/>
      </c>
      <c r="S16" s="41" t="str">
        <f aca="false">_xlfn.IFNA(INDEX($AK$1:$AK$50,MATCH(V16,$AM$1:$AM$50,0),1),"")</f>
        <v/>
      </c>
      <c r="T16" s="41" t="str">
        <f aca="false">_xlfn.IFNA(INDEX(Équipe!$B$3:$B$52,MATCH(R16,Équipe!$A$3:$A$52,0),1),"")</f>
        <v/>
      </c>
      <c r="U16" s="41" t="str">
        <f aca="false">_xlfn.IFNA(INDEX(Équipe!$B$3:$B$52,MATCH(S16,Équipe!$A$3:$A$52,0),1),"")</f>
        <v/>
      </c>
      <c r="V16" s="33" t="str">
        <f aca="false">IF(ROW(V16)&lt;=QUOTIENT(COUNTA($AJ$1:$AJ$50)-COUNTBLANK($AJ$1:$AJ$50),2)+MOD(COUNTA($AJ$1:$AJ$50)-COUNTBLANK($AJ$1:$AJ$50),2)+3,M16+1,"")</f>
        <v/>
      </c>
      <c r="X16" s="33" t="str">
        <f aca="false">IF(ROW(X16)&lt;=QUOTIENT(COUNTA($AE$1:$AE$50)-COUNTBLANK($AE$1:$AE$50),2)+MOD(COUNTA($AE$1:$AE$50)-COUNTBLANK($AE$1:$AE$50),2)+2,IF(ROW(X16)&lt;&gt;3,X15+2,1),"")</f>
        <v/>
      </c>
      <c r="Y16" s="40" t="str">
        <f aca="false">_xlfn.IFNA(INDEX($AE$1:$AE$50,MATCH(X16,$AG$1:$AG$50,0),1),"")</f>
        <v/>
      </c>
      <c r="Z16" s="40" t="str">
        <f aca="false">_xlfn.IFNA(INDEX(Équipe!$B$3:$B$52,MATCH(Y16,Équipe!$A$3:$A$52,0),1),"")</f>
        <v/>
      </c>
      <c r="AA16" s="40" t="str">
        <f aca="false">_xlfn.IFNA(INDEX($AE$1:$AE$50,MATCH(AC16,$AG$1:$AG$50,0),1),"")</f>
        <v/>
      </c>
      <c r="AB16" s="40" t="str">
        <f aca="false">_xlfn.IFNA(INDEX(Équipe!$B$3:$B$52,MATCH(AA16,Équipe!$A$3:$A$52,0),1),"")</f>
        <v/>
      </c>
      <c r="AC16" s="33" t="str">
        <f aca="false">IF(ROW(AC16)&lt;=QUOTIENT(COUNTA($AE$1:$AE$50)-COUNTBLANK($AE$1:$AE$50),2)+MOD(COUNTA($AE$1:$AE$50)-COUNTBLANK($AE$1:$AE$50),2)+2,X16+1,"")</f>
        <v/>
      </c>
      <c r="AD16" s="26"/>
      <c r="AE16" s="26" t="str">
        <f aca="false">IF(Équipe!B18&lt;&gt;0,Équipe!A18,"")</f>
        <v/>
      </c>
      <c r="AF16" s="26" t="str">
        <f aca="true">IF(Équipe!B18&lt;&gt;0,RAND(),"")</f>
        <v/>
      </c>
      <c r="AG16" s="26" t="str">
        <f aca="true">IF(Équipe!B18&lt;&gt;0,RANK(AF16,$AF$1:INDIRECT("$AF$"&amp;0+COUNTA(AE$1:AE$50)+1-COUNTBLANK(AE$1:AE$50))),"")</f>
        <v/>
      </c>
      <c r="AH16" s="26"/>
      <c r="AI16" s="26"/>
      <c r="AJ16" s="26" t="str">
        <f aca="false">IF(AND(Y18&lt;&gt;0,Y18&lt;&gt;""),Y18,"")</f>
        <v/>
      </c>
      <c r="AK16" s="26" t="str">
        <f aca="false">IF(AND(AA18&lt;&gt;0,AA18&lt;&gt;""),AA18,"")</f>
        <v/>
      </c>
      <c r="AL16" s="26" t="str">
        <f aca="true">IF(AND(AJ16&lt;&gt;"-",AJ16&lt;&gt;""),RAND(),"")</f>
        <v/>
      </c>
      <c r="AM16" s="26" t="str">
        <f aca="true">IF(AND(AJ16&lt;&gt;0,AJ16&lt;&gt;""),RANK(AL16,$AL$1:INDIRECT("$AL$"&amp;0+COUNTA(AJ$1:AJ$50)+1-COUNTBLANK(AJ$1:AJ$50))),"")</f>
        <v/>
      </c>
      <c r="AN16" s="26"/>
    </row>
    <row r="17" customFormat="false" ht="31.8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/>
      <c r="C17" s="36"/>
      <c r="D17" s="35"/>
      <c r="E17" s="36"/>
      <c r="F17" s="35"/>
      <c r="G17" s="36"/>
      <c r="H17" s="35"/>
      <c r="I17" s="36"/>
      <c r="J17" s="37"/>
      <c r="K17" s="37"/>
      <c r="M17" s="33" t="str">
        <f aca="false">IF(ROW(M17)&lt;=QUOTIENT(COUNTA($AJ$1:$AJ$50)-COUNTBLANK($AJ$1:$AJ$50),2)+MOD(COUNTA($AJ$1:$AJ$50)-COUNTBLANK($AJ$1:$AJ$50),2)+3,IF(ROW(M17)&lt;&gt;4,M16+2,1),"")</f>
        <v/>
      </c>
      <c r="N17" s="41" t="str">
        <f aca="false">_xlfn.IFNA(INDEX($AJ$1:$AJ$50,MATCH(M17,$AM$1:$AM$50,0),1),"")</f>
        <v/>
      </c>
      <c r="O17" s="41" t="str">
        <f aca="false">_xlfn.IFNA(INDEX($AK$1:$AK$50,MATCH(M17,$AM$1:$AM$50,0),1),"")</f>
        <v/>
      </c>
      <c r="P17" s="41" t="str">
        <f aca="false">_xlfn.IFNA(INDEX(Équipe!$B$3:$B$52,MATCH(N17,Équipe!$A$3:$A$52,0),1),"")</f>
        <v/>
      </c>
      <c r="Q17" s="41" t="str">
        <f aca="false">_xlfn.IFNA(INDEX(Équipe!$B$3:$B$52,MATCH(O17,Équipe!$A$3:$A$52,0),1),"")</f>
        <v/>
      </c>
      <c r="R17" s="41" t="str">
        <f aca="false">_xlfn.IFNA(INDEX($AJ$1:$AJ$50,MATCH(V17,$AM$1:$AM$50,0),1),"")</f>
        <v/>
      </c>
      <c r="S17" s="41" t="str">
        <f aca="false">_xlfn.IFNA(INDEX($AK$1:$AK$50,MATCH(V17,$AM$1:$AM$50,0),1),"")</f>
        <v/>
      </c>
      <c r="T17" s="41" t="str">
        <f aca="false">_xlfn.IFNA(INDEX(Équipe!$B$3:$B$52,MATCH(R17,Équipe!$A$3:$A$52,0),1),"")</f>
        <v/>
      </c>
      <c r="U17" s="41" t="str">
        <f aca="false">_xlfn.IFNA(INDEX(Équipe!$B$3:$B$52,MATCH(S17,Équipe!$A$3:$A$52,0),1),"")</f>
        <v/>
      </c>
      <c r="V17" s="33" t="str">
        <f aca="false">IF(ROW(V17)&lt;=QUOTIENT(COUNTA($AJ$1:$AJ$50)-COUNTBLANK($AJ$1:$AJ$50),2)+MOD(COUNTA($AJ$1:$AJ$50)-COUNTBLANK($AJ$1:$AJ$50),2)+3,M17+1,"")</f>
        <v/>
      </c>
      <c r="X17" s="33" t="str">
        <f aca="false">IF(ROW(X17)&lt;=QUOTIENT(COUNTA($AE$1:$AE$50)-COUNTBLANK($AE$1:$AE$50),2)+MOD(COUNTA($AE$1:$AE$50)-COUNTBLANK($AE$1:$AE$50),2)+2,IF(ROW(X17)&lt;&gt;3,X16+2,1),"")</f>
        <v/>
      </c>
      <c r="Y17" s="40" t="str">
        <f aca="false">_xlfn.IFNA(INDEX($AE$1:$AE$50,MATCH(X17,$AG$1:$AG$50,0),1),"")</f>
        <v/>
      </c>
      <c r="Z17" s="40" t="str">
        <f aca="false">_xlfn.IFNA(INDEX(Équipe!$B$3:$B$52,MATCH(Y17,Équipe!$A$3:$A$52,0),1),"")</f>
        <v/>
      </c>
      <c r="AA17" s="40" t="str">
        <f aca="false">_xlfn.IFNA(INDEX($AE$1:$AE$50,MATCH(AC17,$AG$1:$AG$50,0),1),"")</f>
        <v/>
      </c>
      <c r="AB17" s="40" t="str">
        <f aca="false">_xlfn.IFNA(INDEX(Équipe!$B$3:$B$52,MATCH(AA17,Équipe!$A$3:$A$52,0),1),"")</f>
        <v/>
      </c>
      <c r="AC17" s="33" t="str">
        <f aca="false">IF(ROW(AC17)&lt;=QUOTIENT(COUNTA($AE$1:$AE$50)-COUNTBLANK($AE$1:$AE$50),2)+MOD(COUNTA($AE$1:$AE$50)-COUNTBLANK($AE$1:$AE$50),2)+2,X17+1,"")</f>
        <v/>
      </c>
      <c r="AD17" s="26"/>
      <c r="AE17" s="26" t="str">
        <f aca="false">IF(Équipe!B19&lt;&gt;0,Équipe!A19,"")</f>
        <v/>
      </c>
      <c r="AF17" s="26" t="str">
        <f aca="true">IF(Équipe!B19&lt;&gt;0,RAND(),"")</f>
        <v/>
      </c>
      <c r="AG17" s="26" t="str">
        <f aca="true">IF(Équipe!B19&lt;&gt;0,RANK(AF17,$AF$1:INDIRECT("$AF$"&amp;0+COUNTA(AE$1:AE$50)+1-COUNTBLANK(AE$1:AE$50))),"")</f>
        <v/>
      </c>
      <c r="AH17" s="26"/>
      <c r="AI17" s="26"/>
      <c r="AJ17" s="26" t="str">
        <f aca="false">IF(AND(Y19&lt;&gt;0,Y19&lt;&gt;""),Y19,"")</f>
        <v/>
      </c>
      <c r="AK17" s="26" t="str">
        <f aca="false">IF(AND(AA19&lt;&gt;0,AA19&lt;&gt;""),AA19,"")</f>
        <v/>
      </c>
      <c r="AL17" s="26" t="str">
        <f aca="true">IF(AND(AJ17&lt;&gt;"-",AJ17&lt;&gt;""),RAND(),"")</f>
        <v/>
      </c>
      <c r="AM17" s="26" t="str">
        <f aca="true">IF(AND(AJ17&lt;&gt;0,AJ17&lt;&gt;""),RANK(AL17,$AL$1:INDIRECT("$AL$"&amp;0+COUNTA(AJ$1:AJ$50)+1-COUNTBLANK(AJ$1:AJ$50))),"")</f>
        <v/>
      </c>
      <c r="AN17" s="26"/>
    </row>
    <row r="18" customFormat="false" ht="31.8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/>
      <c r="C18" s="36"/>
      <c r="D18" s="35"/>
      <c r="E18" s="36"/>
      <c r="F18" s="35"/>
      <c r="G18" s="36"/>
      <c r="H18" s="35"/>
      <c r="I18" s="36"/>
      <c r="J18" s="37"/>
      <c r="K18" s="37"/>
      <c r="M18" s="33" t="str">
        <f aca="false">IF(ROW(M18)&lt;=QUOTIENT(COUNTA($AJ$1:$AJ$50)-COUNTBLANK($AJ$1:$AJ$50),2)+MOD(COUNTA($AJ$1:$AJ$50)-COUNTBLANK($AJ$1:$AJ$50),2)+3,IF(ROW(M18)&lt;&gt;4,M17+2,1),"")</f>
        <v/>
      </c>
      <c r="N18" s="41" t="str">
        <f aca="false">_xlfn.IFNA(INDEX($AJ$1:$AJ$50,MATCH(M18,$AM$1:$AM$50,0),1),"")</f>
        <v/>
      </c>
      <c r="O18" s="41" t="str">
        <f aca="false">_xlfn.IFNA(INDEX($AK$1:$AK$50,MATCH(M18,$AM$1:$AM$50,0),1),"")</f>
        <v/>
      </c>
      <c r="P18" s="41" t="str">
        <f aca="false">_xlfn.IFNA(INDEX(Équipe!$B$3:$B$52,MATCH(N18,Équipe!$A$3:$A$52,0),1),"")</f>
        <v/>
      </c>
      <c r="Q18" s="41" t="str">
        <f aca="false">_xlfn.IFNA(INDEX(Équipe!$B$3:$B$52,MATCH(O18,Équipe!$A$3:$A$52,0),1),"")</f>
        <v/>
      </c>
      <c r="R18" s="41" t="str">
        <f aca="false">_xlfn.IFNA(INDEX($AJ$1:$AJ$50,MATCH(V18,$AM$1:$AM$50,0),1),"")</f>
        <v/>
      </c>
      <c r="S18" s="41" t="str">
        <f aca="false">_xlfn.IFNA(INDEX($AK$1:$AK$50,MATCH(V18,$AM$1:$AM$50,0),1),"")</f>
        <v/>
      </c>
      <c r="T18" s="41" t="str">
        <f aca="false">_xlfn.IFNA(INDEX(Équipe!$B$3:$B$52,MATCH(R18,Équipe!$A$3:$A$52,0),1),"")</f>
        <v/>
      </c>
      <c r="U18" s="41" t="str">
        <f aca="false">_xlfn.IFNA(INDEX(Équipe!$B$3:$B$52,MATCH(S18,Équipe!$A$3:$A$52,0),1),"")</f>
        <v/>
      </c>
      <c r="V18" s="33" t="str">
        <f aca="false">IF(ROW(V18)&lt;=QUOTIENT(COUNTA($AJ$1:$AJ$50)-COUNTBLANK($AJ$1:$AJ$50),2)+MOD(COUNTA($AJ$1:$AJ$50)-COUNTBLANK($AJ$1:$AJ$50),2)+3,M18+1,"")</f>
        <v/>
      </c>
      <c r="X18" s="33" t="str">
        <f aca="false">IF(ROW(X18)&lt;=QUOTIENT(COUNTA($AE$1:$AE$50)-COUNTBLANK($AE$1:$AE$50),2)+MOD(COUNTA($AE$1:$AE$50)-COUNTBLANK($AE$1:$AE$50),2)+2,IF(ROW(X18)&lt;&gt;3,X17+2,1),"")</f>
        <v/>
      </c>
      <c r="Y18" s="40" t="str">
        <f aca="false">_xlfn.IFNA(INDEX($AE$1:$AE$50,MATCH(X18,$AG$1:$AG$50,0),1),"")</f>
        <v/>
      </c>
      <c r="Z18" s="40" t="str">
        <f aca="false">_xlfn.IFNA(INDEX(Équipe!$B$3:$B$52,MATCH(Y18,Équipe!$A$3:$A$52,0),1),"")</f>
        <v/>
      </c>
      <c r="AA18" s="40" t="str">
        <f aca="false">_xlfn.IFNA(INDEX($AE$1:$AE$50,MATCH(AC18,$AG$1:$AG$50,0),1),"")</f>
        <v/>
      </c>
      <c r="AB18" s="40" t="str">
        <f aca="false">_xlfn.IFNA(INDEX(Équipe!$B$3:$B$52,MATCH(AA18,Équipe!$A$3:$A$52,0),1),"")</f>
        <v/>
      </c>
      <c r="AC18" s="33" t="str">
        <f aca="false">IF(ROW(AC18)&lt;=QUOTIENT(COUNTA($AE$1:$AE$50)-COUNTBLANK($AE$1:$AE$50),2)+MOD(COUNTA($AE$1:$AE$50)-COUNTBLANK($AE$1:$AE$50),2)+2,X18+1,"")</f>
        <v/>
      </c>
      <c r="AD18" s="26"/>
      <c r="AE18" s="26" t="str">
        <f aca="false">IF(Équipe!B20&lt;&gt;0,Équipe!A20,"")</f>
        <v/>
      </c>
      <c r="AF18" s="26" t="str">
        <f aca="true">IF(Équipe!B20&lt;&gt;0,RAND(),"")</f>
        <v/>
      </c>
      <c r="AG18" s="26" t="str">
        <f aca="true">IF(Équipe!B20&lt;&gt;0,RANK(AF18,$AF$1:INDIRECT("$AF$"&amp;0+COUNTA(AE$1:AE$50)+1-COUNTBLANK(AE$1:AE$50))),"")</f>
        <v/>
      </c>
      <c r="AH18" s="26"/>
      <c r="AI18" s="26"/>
      <c r="AJ18" s="26" t="str">
        <f aca="false">IF(AND(Y20&lt;&gt;0,Y20&lt;&gt;""),Y20,"")</f>
        <v/>
      </c>
      <c r="AK18" s="26" t="str">
        <f aca="false">IF(AND(AA20&lt;&gt;0,AA20&lt;&gt;""),AA20,"")</f>
        <v/>
      </c>
      <c r="AL18" s="26" t="str">
        <f aca="true">IF(AND(AJ18&lt;&gt;"-",AJ18&lt;&gt;""),RAND(),"")</f>
        <v/>
      </c>
      <c r="AM18" s="26" t="str">
        <f aca="true">IF(AND(AJ18&lt;&gt;0,AJ18&lt;&gt;""),RANK(AL18,$AL$1:INDIRECT("$AL$"&amp;0+COUNTA(AJ$1:AJ$50)+1-COUNTBLANK(AJ$1:AJ$50))),"")</f>
        <v/>
      </c>
      <c r="AN18" s="26"/>
    </row>
    <row r="19" customFormat="false" ht="31.8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/>
      <c r="C19" s="36"/>
      <c r="D19" s="35"/>
      <c r="E19" s="36"/>
      <c r="F19" s="35"/>
      <c r="G19" s="36"/>
      <c r="H19" s="35"/>
      <c r="I19" s="36"/>
      <c r="J19" s="37"/>
      <c r="K19" s="37"/>
      <c r="M19" s="33" t="str">
        <f aca="false">IF(ROW(M19)&lt;=QUOTIENT(COUNTA($AJ$1:$AJ$50)-COUNTBLANK($AJ$1:$AJ$50),2)+MOD(COUNTA($AJ$1:$AJ$50)-COUNTBLANK($AJ$1:$AJ$50),2)+3,IF(ROW(M19)&lt;&gt;4,M18+2,1),"")</f>
        <v/>
      </c>
      <c r="N19" s="41" t="str">
        <f aca="false">_xlfn.IFNA(INDEX($AJ$1:$AJ$50,MATCH(M19,$AM$1:$AM$50,0),1),"")</f>
        <v/>
      </c>
      <c r="O19" s="41" t="str">
        <f aca="false">_xlfn.IFNA(INDEX($AK$1:$AK$50,MATCH(M19,$AM$1:$AM$50,0),1),"")</f>
        <v/>
      </c>
      <c r="P19" s="41" t="str">
        <f aca="false">_xlfn.IFNA(INDEX(Équipe!$B$3:$B$52,MATCH(N19,Équipe!$A$3:$A$52,0),1),"")</f>
        <v/>
      </c>
      <c r="Q19" s="41" t="str">
        <f aca="false">_xlfn.IFNA(INDEX(Équipe!$B$3:$B$52,MATCH(O19,Équipe!$A$3:$A$52,0),1),"")</f>
        <v/>
      </c>
      <c r="R19" s="41" t="str">
        <f aca="false">_xlfn.IFNA(INDEX($AJ$1:$AJ$50,MATCH(V19,$AM$1:$AM$50,0),1),"")</f>
        <v/>
      </c>
      <c r="S19" s="41" t="str">
        <f aca="false">_xlfn.IFNA(INDEX($AK$1:$AK$50,MATCH(V19,$AM$1:$AM$50,0),1),"")</f>
        <v/>
      </c>
      <c r="T19" s="41" t="str">
        <f aca="false">_xlfn.IFNA(INDEX(Équipe!$B$3:$B$52,MATCH(R19,Équipe!$A$3:$A$52,0),1),"")</f>
        <v/>
      </c>
      <c r="U19" s="41" t="str">
        <f aca="false">_xlfn.IFNA(INDEX(Équipe!$B$3:$B$52,MATCH(S19,Équipe!$A$3:$A$52,0),1),"")</f>
        <v/>
      </c>
      <c r="V19" s="33" t="str">
        <f aca="false">IF(ROW(V19)&lt;=QUOTIENT(COUNTA($AJ$1:$AJ$50)-COUNTBLANK($AJ$1:$AJ$50),2)+MOD(COUNTA($AJ$1:$AJ$50)-COUNTBLANK($AJ$1:$AJ$50),2)+3,M19+1,"")</f>
        <v/>
      </c>
      <c r="X19" s="33" t="str">
        <f aca="false">IF(ROW(X19)&lt;=QUOTIENT(COUNTA($AE$1:$AE$50)-COUNTBLANK($AE$1:$AE$50),2)+MOD(COUNTA($AE$1:$AE$50)-COUNTBLANK($AE$1:$AE$50),2)+2,IF(ROW(X19)&lt;&gt;3,X18+2,1),"")</f>
        <v/>
      </c>
      <c r="Y19" s="40" t="str">
        <f aca="false">_xlfn.IFNA(INDEX($AE$1:$AE$50,MATCH(X19,$AG$1:$AG$50,0),1),"")</f>
        <v/>
      </c>
      <c r="Z19" s="40" t="str">
        <f aca="false">_xlfn.IFNA(INDEX(Équipe!$B$3:$B$52,MATCH(Y19,Équipe!$A$3:$A$52,0),1),"")</f>
        <v/>
      </c>
      <c r="AA19" s="40" t="str">
        <f aca="false">_xlfn.IFNA(INDEX($AE$1:$AE$50,MATCH(AC19,$AG$1:$AG$50,0),1),"")</f>
        <v/>
      </c>
      <c r="AB19" s="40" t="str">
        <f aca="false">_xlfn.IFNA(INDEX(Équipe!$B$3:$B$52,MATCH(AA19,Équipe!$A$3:$A$52,0),1),"")</f>
        <v/>
      </c>
      <c r="AC19" s="33" t="str">
        <f aca="false">IF(ROW(AC19)&lt;=QUOTIENT(COUNTA($AE$1:$AE$50)-COUNTBLANK($AE$1:$AE$50),2)+MOD(COUNTA($AE$1:$AE$50)-COUNTBLANK($AE$1:$AE$50),2)+2,X19+1,"")</f>
        <v/>
      </c>
      <c r="AD19" s="26"/>
      <c r="AE19" s="26" t="str">
        <f aca="false">IF(Équipe!B21&lt;&gt;0,Équipe!A21,"")</f>
        <v/>
      </c>
      <c r="AF19" s="26" t="str">
        <f aca="true">IF(Équipe!B21&lt;&gt;0,RAND(),"")</f>
        <v/>
      </c>
      <c r="AG19" s="26" t="str">
        <f aca="true">IF(Équipe!B21&lt;&gt;0,RANK(AF19,$AF$1:INDIRECT("$AF$"&amp;0+COUNTA(AE$1:AE$50)+1-COUNTBLANK(AE$1:AE$50))),"")</f>
        <v/>
      </c>
      <c r="AH19" s="26"/>
      <c r="AI19" s="26"/>
      <c r="AJ19" s="26" t="str">
        <f aca="false">IF(AND(Y21&lt;&gt;0,Y21&lt;&gt;""),Y21,"")</f>
        <v/>
      </c>
      <c r="AK19" s="26" t="str">
        <f aca="false">IF(AND(AA21&lt;&gt;0,AA21&lt;&gt;""),AA21,"")</f>
        <v/>
      </c>
      <c r="AL19" s="26" t="str">
        <f aca="true">IF(AND(AJ19&lt;&gt;"-",AJ19&lt;&gt;""),RAND(),"")</f>
        <v/>
      </c>
      <c r="AM19" s="26" t="str">
        <f aca="true">IF(AND(AJ19&lt;&gt;0,AJ19&lt;&gt;""),RANK(AL19,$AL$1:INDIRECT("$AL$"&amp;0+COUNTA(AJ$1:AJ$50)+1-COUNTBLANK(AJ$1:AJ$50))),"")</f>
        <v/>
      </c>
      <c r="AN19" s="26"/>
    </row>
    <row r="20" customFormat="false" ht="31.8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</v>
      </c>
      <c r="B20" s="35"/>
      <c r="C20" s="36"/>
      <c r="D20" s="35"/>
      <c r="E20" s="36"/>
      <c r="F20" s="35"/>
      <c r="G20" s="36"/>
      <c r="H20" s="35"/>
      <c r="I20" s="36"/>
      <c r="J20" s="37"/>
      <c r="K20" s="37"/>
      <c r="M20" s="33" t="str">
        <f aca="false">IF(ROW(M20)&lt;=QUOTIENT(COUNTA($AJ$1:$AJ$50)-COUNTBLANK($AJ$1:$AJ$50),2)+MOD(COUNTA($AJ$1:$AJ$50)-COUNTBLANK($AJ$1:$AJ$50),2)+3,IF(ROW(M20)&lt;&gt;4,M19+2,1),"")</f>
        <v/>
      </c>
      <c r="N20" s="41" t="str">
        <f aca="false">_xlfn.IFNA(INDEX($AJ$1:$AJ$50,MATCH(M20,$AM$1:$AM$50,0),1),"")</f>
        <v/>
      </c>
      <c r="O20" s="41" t="str">
        <f aca="false">_xlfn.IFNA(INDEX($AK$1:$AK$50,MATCH(M20,$AM$1:$AM$50,0),1),"")</f>
        <v/>
      </c>
      <c r="P20" s="41" t="str">
        <f aca="false">_xlfn.IFNA(INDEX(Équipe!$B$3:$B$52,MATCH(N20,Équipe!$A$3:$A$52,0),1),"")</f>
        <v/>
      </c>
      <c r="Q20" s="41" t="str">
        <f aca="false">_xlfn.IFNA(INDEX(Équipe!$B$3:$B$52,MATCH(O20,Équipe!$A$3:$A$52,0),1),"")</f>
        <v/>
      </c>
      <c r="R20" s="41" t="str">
        <f aca="false">_xlfn.IFNA(INDEX($AJ$1:$AJ$50,MATCH(V20,$AM$1:$AM$50,0),1),"")</f>
        <v/>
      </c>
      <c r="S20" s="41" t="str">
        <f aca="false">_xlfn.IFNA(INDEX($AK$1:$AK$50,MATCH(V20,$AM$1:$AM$50,0),1),"")</f>
        <v/>
      </c>
      <c r="T20" s="41" t="str">
        <f aca="false">_xlfn.IFNA(INDEX(Équipe!$B$3:$B$52,MATCH(R20,Équipe!$A$3:$A$52,0),1),"")</f>
        <v/>
      </c>
      <c r="U20" s="41" t="str">
        <f aca="false">_xlfn.IFNA(INDEX(Équipe!$B$3:$B$52,MATCH(S20,Équipe!$A$3:$A$52,0),1),"")</f>
        <v/>
      </c>
      <c r="V20" s="33" t="str">
        <f aca="false">IF(ROW(V20)&lt;=QUOTIENT(COUNTA($AJ$1:$AJ$50)-COUNTBLANK($AJ$1:$AJ$50),2)+MOD(COUNTA($AJ$1:$AJ$50)-COUNTBLANK($AJ$1:$AJ$50),2)+3,M20+1,"")</f>
        <v/>
      </c>
      <c r="X20" s="33" t="str">
        <f aca="false">IF(ROW(X20)&lt;=QUOTIENT(COUNTA($AE$1:$AE$50)-COUNTBLANK($AE$1:$AE$50),2)+MOD(COUNTA($AE$1:$AE$50)-COUNTBLANK($AE$1:$AE$50),2)+2,IF(ROW(X20)&lt;&gt;3,X19+2,1),"")</f>
        <v/>
      </c>
      <c r="Y20" s="40" t="str">
        <f aca="false">_xlfn.IFNA(INDEX($AE$1:$AE$50,MATCH(X20,$AG$1:$AG$50,0),1),"")</f>
        <v/>
      </c>
      <c r="Z20" s="40" t="str">
        <f aca="false">_xlfn.IFNA(INDEX(Équipe!$B$3:$B$52,MATCH(Y20,Équipe!$A$3:$A$52,0),1),"")</f>
        <v/>
      </c>
      <c r="AA20" s="40" t="str">
        <f aca="false">_xlfn.IFNA(INDEX($AE$1:$AE$50,MATCH(AC20,$AG$1:$AG$50,0),1),"")</f>
        <v/>
      </c>
      <c r="AB20" s="40" t="str">
        <f aca="false">_xlfn.IFNA(INDEX(Équipe!$B$3:$B$52,MATCH(AA20,Équipe!$A$3:$A$52,0),1),"")</f>
        <v/>
      </c>
      <c r="AC20" s="33" t="str">
        <f aca="false">IF(ROW(AC20)&lt;=QUOTIENT(COUNTA($AE$1:$AE$50)-COUNTBLANK($AE$1:$AE$50),2)+MOD(COUNTA($AE$1:$AE$50)-COUNTBLANK($AE$1:$AE$50),2)+2,X20+1,"")</f>
        <v/>
      </c>
      <c r="AD20" s="26"/>
      <c r="AE20" s="26" t="str">
        <f aca="false">IF(Équipe!B22&lt;&gt;0,Équipe!A22,"")</f>
        <v/>
      </c>
      <c r="AF20" s="26" t="str">
        <f aca="true">IF(Équipe!B22&lt;&gt;0,RAND(),"")</f>
        <v/>
      </c>
      <c r="AG20" s="26" t="str">
        <f aca="true">IF(Équipe!B22&lt;&gt;0,RANK(AF20,$AF$1:INDIRECT("$AF$"&amp;0+COUNTA(AE$1:AE$50)+1-COUNTBLANK(AE$1:AE$50))),"")</f>
        <v/>
      </c>
      <c r="AH20" s="26"/>
      <c r="AI20" s="26"/>
      <c r="AJ20" s="26" t="str">
        <f aca="false">IF(AND(Y22&lt;&gt;0,Y22&lt;&gt;""),Y22,"")</f>
        <v/>
      </c>
      <c r="AK20" s="26" t="str">
        <f aca="false">IF(AND(AA22&lt;&gt;0,AA22&lt;&gt;""),AA22,"")</f>
        <v/>
      </c>
      <c r="AL20" s="26" t="str">
        <f aca="true">IF(AND(AJ20&lt;&gt;"-",AJ20&lt;&gt;""),RAND(),"")</f>
        <v/>
      </c>
      <c r="AM20" s="26" t="str">
        <f aca="true">IF(AND(AJ20&lt;&gt;0,AJ20&lt;&gt;""),RANK(AL20,$AL$1:INDIRECT("$AL$"&amp;0+COUNTA(AJ$1:AJ$50)+1-COUNTBLANK(AJ$1:AJ$50))),"")</f>
        <v/>
      </c>
      <c r="AN20" s="26"/>
    </row>
    <row r="21" customFormat="false" ht="31.8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2</v>
      </c>
      <c r="B21" s="35"/>
      <c r="C21" s="36"/>
      <c r="D21" s="35"/>
      <c r="E21" s="36"/>
      <c r="F21" s="35"/>
      <c r="G21" s="36"/>
      <c r="H21" s="35"/>
      <c r="I21" s="36"/>
      <c r="J21" s="37"/>
      <c r="K21" s="37"/>
      <c r="M21" s="33" t="str">
        <f aca="false">IF(ROW(M21)&lt;=QUOTIENT(COUNTA($AJ$1:$AJ$50)-COUNTBLANK($AJ$1:$AJ$50),2)+MOD(COUNTA($AJ$1:$AJ$50)-COUNTBLANK($AJ$1:$AJ$50),2)+3,IF(ROW(M21)&lt;&gt;4,M20+2,1),"")</f>
        <v/>
      </c>
      <c r="N21" s="41" t="str">
        <f aca="false">_xlfn.IFNA(INDEX($AJ$1:$AJ$50,MATCH(M21,$AM$1:$AM$50,0),1),"")</f>
        <v/>
      </c>
      <c r="O21" s="41" t="str">
        <f aca="false">_xlfn.IFNA(INDEX($AK$1:$AK$50,MATCH(M21,$AM$1:$AM$50,0),1),"")</f>
        <v/>
      </c>
      <c r="P21" s="41" t="str">
        <f aca="false">_xlfn.IFNA(INDEX(Équipe!$B$3:$B$52,MATCH(N21,Équipe!$A$3:$A$52,0),1),"")</f>
        <v/>
      </c>
      <c r="Q21" s="41" t="str">
        <f aca="false">_xlfn.IFNA(INDEX(Équipe!$B$3:$B$52,MATCH(O21,Équipe!$A$3:$A$52,0),1),"")</f>
        <v/>
      </c>
      <c r="R21" s="41" t="str">
        <f aca="false">_xlfn.IFNA(INDEX($AJ$1:$AJ$50,MATCH(V21,$AM$1:$AM$50,0),1),"")</f>
        <v/>
      </c>
      <c r="S21" s="41" t="str">
        <f aca="false">_xlfn.IFNA(INDEX($AK$1:$AK$50,MATCH(V21,$AM$1:$AM$50,0),1),"")</f>
        <v/>
      </c>
      <c r="T21" s="41" t="str">
        <f aca="false">_xlfn.IFNA(INDEX(Équipe!$B$3:$B$52,MATCH(R21,Équipe!$A$3:$A$52,0),1),"")</f>
        <v/>
      </c>
      <c r="U21" s="41" t="str">
        <f aca="false">_xlfn.IFNA(INDEX(Équipe!$B$3:$B$52,MATCH(S21,Équipe!$A$3:$A$52,0),1),"")</f>
        <v/>
      </c>
      <c r="V21" s="33" t="str">
        <f aca="false">IF(ROW(V21)&lt;=QUOTIENT(COUNTA($AJ$1:$AJ$50)-COUNTBLANK($AJ$1:$AJ$50),2)+MOD(COUNTA($AJ$1:$AJ$50)-COUNTBLANK($AJ$1:$AJ$50),2)+3,M21+1,"")</f>
        <v/>
      </c>
      <c r="X21" s="33" t="str">
        <f aca="false">IF(ROW(X21)&lt;=QUOTIENT(COUNTA($AE$1:$AE$50)-COUNTBLANK($AE$1:$AE$50),2)+MOD(COUNTA($AE$1:$AE$50)-COUNTBLANK($AE$1:$AE$50),2)+2,IF(ROW(X21)&lt;&gt;3,X20+2,1),"")</f>
        <v/>
      </c>
      <c r="Y21" s="40" t="str">
        <f aca="false">_xlfn.IFNA(INDEX($AE$1:$AE$50,MATCH(X21,$AG$1:$AG$50,0),1),"")</f>
        <v/>
      </c>
      <c r="Z21" s="40" t="str">
        <f aca="false">_xlfn.IFNA(INDEX(Équipe!$B$3:$B$52,MATCH(Y21,Équipe!$A$3:$A$52,0),1),"")</f>
        <v/>
      </c>
      <c r="AA21" s="40" t="str">
        <f aca="false">_xlfn.IFNA(INDEX($AE$1:$AE$50,MATCH(AC21,$AG$1:$AG$50,0),1),"")</f>
        <v/>
      </c>
      <c r="AB21" s="40" t="str">
        <f aca="false">_xlfn.IFNA(INDEX(Équipe!$B$3:$B$52,MATCH(AA21,Équipe!$A$3:$A$52,0),1),"")</f>
        <v/>
      </c>
      <c r="AC21" s="33" t="str">
        <f aca="false">IF(ROW(AC21)&lt;=QUOTIENT(COUNTA($AE$1:$AE$50)-COUNTBLANK($AE$1:$AE$50),2)+MOD(COUNTA($AE$1:$AE$50)-COUNTBLANK($AE$1:$AE$50),2)+2,X21+1,"")</f>
        <v/>
      </c>
      <c r="AD21" s="26"/>
      <c r="AE21" s="26" t="str">
        <f aca="false">IF(Équipe!B23&lt;&gt;0,Équipe!A23,"")</f>
        <v/>
      </c>
      <c r="AF21" s="26" t="str">
        <f aca="true">IF(Équipe!B23&lt;&gt;0,RAND(),"")</f>
        <v/>
      </c>
      <c r="AG21" s="26" t="str">
        <f aca="true">IF(Équipe!B23&lt;&gt;0,RANK(AF21,$AF$1:INDIRECT("$AF$"&amp;0+COUNTA(AE$1:AE$50)+1-COUNTBLANK(AE$1:AE$50))),"")</f>
        <v/>
      </c>
      <c r="AH21" s="26"/>
      <c r="AI21" s="26"/>
      <c r="AJ21" s="26" t="str">
        <f aca="false">IF(AND(Y23&lt;&gt;0,Y23&lt;&gt;""),Y23,"")</f>
        <v/>
      </c>
      <c r="AK21" s="26" t="str">
        <f aca="false">IF(AND(AA23&lt;&gt;0,AA23&lt;&gt;""),AA23,"")</f>
        <v/>
      </c>
      <c r="AL21" s="26" t="str">
        <f aca="true">IF(AND(AJ21&lt;&gt;"-",AJ21&lt;&gt;""),RAND(),"")</f>
        <v/>
      </c>
      <c r="AM21" s="26" t="str">
        <f aca="true">IF(AND(AJ21&lt;&gt;0,AJ21&lt;&gt;""),RANK(AL21,$AL$1:INDIRECT("$AL$"&amp;0+COUNTA(AJ$1:AJ$50)+1-COUNTBLANK(AJ$1:AJ$50))),"")</f>
        <v/>
      </c>
      <c r="AN21" s="26"/>
    </row>
    <row r="22" customFormat="false" ht="31.8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3</v>
      </c>
      <c r="B22" s="35"/>
      <c r="C22" s="36"/>
      <c r="D22" s="35"/>
      <c r="E22" s="36"/>
      <c r="F22" s="35"/>
      <c r="G22" s="36"/>
      <c r="H22" s="35"/>
      <c r="I22" s="36"/>
      <c r="J22" s="37"/>
      <c r="K22" s="37"/>
      <c r="M22" s="33" t="str">
        <f aca="false">IF(ROW(M22)&lt;=QUOTIENT(COUNTA($AJ$1:$AJ$50)-COUNTBLANK($AJ$1:$AJ$50),2)+MOD(COUNTA($AJ$1:$AJ$50)-COUNTBLANK($AJ$1:$AJ$50),2)+3,IF(ROW(M22)&lt;&gt;4,M21+2,1),"")</f>
        <v/>
      </c>
      <c r="N22" s="41" t="str">
        <f aca="false">_xlfn.IFNA(INDEX($AJ$1:$AJ$50,MATCH(M22,$AM$1:$AM$50,0),1),"")</f>
        <v/>
      </c>
      <c r="O22" s="41" t="str">
        <f aca="false">_xlfn.IFNA(INDEX($AK$1:$AK$50,MATCH(M22,$AM$1:$AM$50,0),1),"")</f>
        <v/>
      </c>
      <c r="P22" s="41" t="str">
        <f aca="false">_xlfn.IFNA(INDEX(Équipe!$B$3:$B$52,MATCH(N22,Équipe!$A$3:$A$52,0),1),"")</f>
        <v/>
      </c>
      <c r="Q22" s="41" t="str">
        <f aca="false">_xlfn.IFNA(INDEX(Équipe!$B$3:$B$52,MATCH(O22,Équipe!$A$3:$A$52,0),1),"")</f>
        <v/>
      </c>
      <c r="R22" s="41" t="str">
        <f aca="false">_xlfn.IFNA(INDEX($AJ$1:$AJ$50,MATCH(V22,$AM$1:$AM$50,0),1),"")</f>
        <v/>
      </c>
      <c r="S22" s="41" t="str">
        <f aca="false">_xlfn.IFNA(INDEX($AK$1:$AK$50,MATCH(V22,$AM$1:$AM$50,0),1),"")</f>
        <v/>
      </c>
      <c r="T22" s="41" t="str">
        <f aca="false">_xlfn.IFNA(INDEX(Équipe!$B$3:$B$52,MATCH(R22,Équipe!$A$3:$A$52,0),1),"")</f>
        <v/>
      </c>
      <c r="U22" s="41" t="str">
        <f aca="false">_xlfn.IFNA(INDEX(Équipe!$B$3:$B$52,MATCH(S22,Équipe!$A$3:$A$52,0),1),"")</f>
        <v/>
      </c>
      <c r="V22" s="33" t="str">
        <f aca="false">IF(ROW(V22)&lt;=QUOTIENT(COUNTA($AJ$1:$AJ$50)-COUNTBLANK($AJ$1:$AJ$50),2)+MOD(COUNTA($AJ$1:$AJ$50)-COUNTBLANK($AJ$1:$AJ$50),2)+3,M22+1,"")</f>
        <v/>
      </c>
      <c r="X22" s="33" t="str">
        <f aca="false">IF(ROW(X22)&lt;=QUOTIENT(COUNTA($AE$1:$AE$50)-COUNTBLANK($AE$1:$AE$50),2)+MOD(COUNTA($AE$1:$AE$50)-COUNTBLANK($AE$1:$AE$50),2)+2,IF(ROW(X22)&lt;&gt;3,X21+2,1),"")</f>
        <v/>
      </c>
      <c r="Y22" s="40" t="str">
        <f aca="false">_xlfn.IFNA(INDEX($AE$1:$AE$50,MATCH(X22,$AG$1:$AG$50,0),1),"")</f>
        <v/>
      </c>
      <c r="Z22" s="40" t="str">
        <f aca="false">_xlfn.IFNA(INDEX(Équipe!$B$3:$B$52,MATCH(Y22,Équipe!$A$3:$A$52,0),1),"")</f>
        <v/>
      </c>
      <c r="AA22" s="40" t="str">
        <f aca="false">_xlfn.IFNA(INDEX($AE$1:$AE$50,MATCH(AC22,$AG$1:$AG$50,0),1),"")</f>
        <v/>
      </c>
      <c r="AB22" s="40" t="str">
        <f aca="false">_xlfn.IFNA(INDEX(Équipe!$B$3:$B$52,MATCH(AA22,Équipe!$A$3:$A$52,0),1),"")</f>
        <v/>
      </c>
      <c r="AC22" s="33" t="str">
        <f aca="false">IF(ROW(AC22)&lt;=QUOTIENT(COUNTA($AE$1:$AE$50)-COUNTBLANK($AE$1:$AE$50),2)+MOD(COUNTA($AE$1:$AE$50)-COUNTBLANK($AE$1:$AE$50),2)+2,X22+1,"")</f>
        <v/>
      </c>
      <c r="AD22" s="26"/>
      <c r="AE22" s="26" t="str">
        <f aca="false">IF(Équipe!B24&lt;&gt;0,Équipe!A24,"")</f>
        <v/>
      </c>
      <c r="AF22" s="26" t="str">
        <f aca="true">IF(Équipe!B24&lt;&gt;0,RAND(),"")</f>
        <v/>
      </c>
      <c r="AG22" s="26" t="str">
        <f aca="true">IF(Équipe!B24&lt;&gt;0,RANK(AF22,$AF$1:INDIRECT("$AF$"&amp;0+COUNTA(AE$1:AE$50)+1-COUNTBLANK(AE$1:AE$50))),"")</f>
        <v/>
      </c>
      <c r="AH22" s="26"/>
      <c r="AI22" s="26"/>
      <c r="AJ22" s="26" t="str">
        <f aca="false">IF(AND(Y24&lt;&gt;0,Y24&lt;&gt;""),Y24,"")</f>
        <v/>
      </c>
      <c r="AK22" s="26" t="str">
        <f aca="false">IF(AND(AA24&lt;&gt;0,AA24&lt;&gt;""),AA24,"")</f>
        <v/>
      </c>
      <c r="AL22" s="26" t="str">
        <f aca="true">IF(AND(AJ22&lt;&gt;"-",AJ22&lt;&gt;""),RAND(),"")</f>
        <v/>
      </c>
      <c r="AM22" s="26" t="str">
        <f aca="true">IF(AND(AJ22&lt;&gt;0,AJ22&lt;&gt;""),RANK(AL22,$AL$1:INDIRECT("$AL$"&amp;0+COUNTA(AJ$1:AJ$50)+1-COUNTBLANK(AJ$1:AJ$50))),"")</f>
        <v/>
      </c>
      <c r="AN22" s="26"/>
    </row>
    <row r="23" customFormat="false" ht="31.8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4</v>
      </c>
      <c r="B23" s="35"/>
      <c r="C23" s="36"/>
      <c r="D23" s="35"/>
      <c r="E23" s="36"/>
      <c r="F23" s="35"/>
      <c r="G23" s="36"/>
      <c r="H23" s="35"/>
      <c r="I23" s="36"/>
      <c r="J23" s="37"/>
      <c r="K23" s="37"/>
      <c r="M23" s="33" t="str">
        <f aca="false">IF(ROW(M23)&lt;=QUOTIENT(COUNTA($AJ$1:$AJ$50)-COUNTBLANK($AJ$1:$AJ$50),2)+MOD(COUNTA($AJ$1:$AJ$50)-COUNTBLANK($AJ$1:$AJ$50),2)+3,IF(ROW(M23)&lt;&gt;4,M22+2,1),"")</f>
        <v/>
      </c>
      <c r="N23" s="41" t="str">
        <f aca="false">_xlfn.IFNA(INDEX($AJ$1:$AJ$50,MATCH(M23,$AM$1:$AM$50,0),1),"")</f>
        <v/>
      </c>
      <c r="O23" s="41" t="str">
        <f aca="false">_xlfn.IFNA(INDEX($AK$1:$AK$50,MATCH(M23,$AM$1:$AM$50,0),1),"")</f>
        <v/>
      </c>
      <c r="P23" s="41" t="str">
        <f aca="false">_xlfn.IFNA(INDEX(Équipe!$B$3:$B$52,MATCH(N23,Équipe!$A$3:$A$52,0),1),"")</f>
        <v/>
      </c>
      <c r="Q23" s="41" t="str">
        <f aca="false">_xlfn.IFNA(INDEX(Équipe!$B$3:$B$52,MATCH(O23,Équipe!$A$3:$A$52,0),1),"")</f>
        <v/>
      </c>
      <c r="R23" s="41" t="str">
        <f aca="false">_xlfn.IFNA(INDEX($AJ$1:$AJ$50,MATCH(V23,$AM$1:$AM$50,0),1),"")</f>
        <v/>
      </c>
      <c r="S23" s="41" t="str">
        <f aca="false">_xlfn.IFNA(INDEX($AK$1:$AK$50,MATCH(V23,$AM$1:$AM$50,0),1),"")</f>
        <v/>
      </c>
      <c r="T23" s="41" t="str">
        <f aca="false">_xlfn.IFNA(INDEX(Équipe!$B$3:$B$52,MATCH(R23,Équipe!$A$3:$A$52,0),1),"")</f>
        <v/>
      </c>
      <c r="U23" s="41" t="str">
        <f aca="false">_xlfn.IFNA(INDEX(Équipe!$B$3:$B$52,MATCH(S23,Équipe!$A$3:$A$52,0),1),"")</f>
        <v/>
      </c>
      <c r="V23" s="33" t="str">
        <f aca="false">IF(ROW(V23)&lt;=QUOTIENT(COUNTA($AJ$1:$AJ$50)-COUNTBLANK($AJ$1:$AJ$50),2)+MOD(COUNTA($AJ$1:$AJ$50)-COUNTBLANK($AJ$1:$AJ$50),2)+3,M23+1,"")</f>
        <v/>
      </c>
      <c r="X23" s="33" t="str">
        <f aca="false">IF(ROW(X23)&lt;=QUOTIENT(COUNTA($AE$1:$AE$50)-COUNTBLANK($AE$1:$AE$50),2)+MOD(COUNTA($AE$1:$AE$50)-COUNTBLANK($AE$1:$AE$50),2)+2,IF(ROW(X23)&lt;&gt;3,X22+2,1),"")</f>
        <v/>
      </c>
      <c r="Y23" s="40" t="str">
        <f aca="false">_xlfn.IFNA(INDEX($AE$1:$AE$50,MATCH(X23,$AG$1:$AG$50,0),1),"")</f>
        <v/>
      </c>
      <c r="Z23" s="40" t="str">
        <f aca="false">_xlfn.IFNA(INDEX(Équipe!$B$3:$B$52,MATCH(Y23,Équipe!$A$3:$A$52,0),1),"")</f>
        <v/>
      </c>
      <c r="AA23" s="40" t="str">
        <f aca="false">_xlfn.IFNA(INDEX($AE$1:$AE$50,MATCH(AC23,$AG$1:$AG$50,0),1),"")</f>
        <v/>
      </c>
      <c r="AB23" s="40" t="str">
        <f aca="false">_xlfn.IFNA(INDEX(Équipe!$B$3:$B$52,MATCH(AA23,Équipe!$A$3:$A$52,0),1),"")</f>
        <v/>
      </c>
      <c r="AC23" s="33" t="str">
        <f aca="false">IF(ROW(AC23)&lt;=QUOTIENT(COUNTA($AE$1:$AE$50)-COUNTBLANK($AE$1:$AE$50),2)+MOD(COUNTA($AE$1:$AE$50)-COUNTBLANK($AE$1:$AE$50),2)+2,X23+1,"")</f>
        <v/>
      </c>
      <c r="AD23" s="26"/>
      <c r="AE23" s="26" t="str">
        <f aca="false">IF(Équipe!B25&lt;&gt;0,Équipe!A25,"")</f>
        <v/>
      </c>
      <c r="AF23" s="26" t="str">
        <f aca="true">IF(Équipe!B25&lt;&gt;0,RAND(),"")</f>
        <v/>
      </c>
      <c r="AG23" s="26" t="str">
        <f aca="true">IF(Équipe!B25&lt;&gt;0,RANK(AF23,$AF$1:INDIRECT("$AF$"&amp;0+COUNTA(AE$1:AE$50)+1-COUNTBLANK(AE$1:AE$50))),"")</f>
        <v/>
      </c>
      <c r="AH23" s="26"/>
      <c r="AI23" s="26"/>
      <c r="AJ23" s="26" t="str">
        <f aca="false">IF(AND(Y25&lt;&gt;0,Y25&lt;&gt;""),Y25,"")</f>
        <v/>
      </c>
      <c r="AK23" s="26" t="str">
        <f aca="false">IF(AND(AA25&lt;&gt;0,AA25&lt;&gt;""),AA25,"")</f>
        <v/>
      </c>
      <c r="AL23" s="26" t="str">
        <f aca="true">IF(AND(AJ23&lt;&gt;"-",AJ23&lt;&gt;""),RAND(),"")</f>
        <v/>
      </c>
      <c r="AM23" s="26" t="str">
        <f aca="true">IF(AND(AJ23&lt;&gt;0,AJ23&lt;&gt;""),RANK(AL23,$AL$1:INDIRECT("$AL$"&amp;0+COUNTA(AJ$1:AJ$50)+1-COUNTBLANK(AJ$1:AJ$50))),"")</f>
        <v/>
      </c>
      <c r="AN23" s="26"/>
    </row>
    <row r="24" customFormat="false" ht="31.8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5</v>
      </c>
      <c r="B24" s="35"/>
      <c r="C24" s="36"/>
      <c r="D24" s="35"/>
      <c r="E24" s="36"/>
      <c r="F24" s="35"/>
      <c r="G24" s="36"/>
      <c r="H24" s="35"/>
      <c r="I24" s="36"/>
      <c r="J24" s="37"/>
      <c r="K24" s="37"/>
      <c r="M24" s="33" t="str">
        <f aca="false">IF(ROW(M24)&lt;=QUOTIENT(COUNTA($AJ$1:$AJ$50)-COUNTBLANK($AJ$1:$AJ$50),2)+MOD(COUNTA($AJ$1:$AJ$50)-COUNTBLANK($AJ$1:$AJ$50),2)+3,IF(ROW(M24)&lt;&gt;4,M23+2,1),"")</f>
        <v/>
      </c>
      <c r="N24" s="41" t="str">
        <f aca="false">_xlfn.IFNA(INDEX($AJ$1:$AJ$50,MATCH(M24,$AM$1:$AM$50,0),1),"")</f>
        <v/>
      </c>
      <c r="O24" s="41" t="str">
        <f aca="false">_xlfn.IFNA(INDEX($AK$1:$AK$50,MATCH(M24,$AM$1:$AM$50,0),1),"")</f>
        <v/>
      </c>
      <c r="P24" s="41" t="str">
        <f aca="false">_xlfn.IFNA(INDEX(Équipe!$B$3:$B$52,MATCH(N24,Équipe!$A$3:$A$52,0),1),"")</f>
        <v/>
      </c>
      <c r="Q24" s="41" t="str">
        <f aca="false">_xlfn.IFNA(INDEX(Équipe!$B$3:$B$52,MATCH(O24,Équipe!$A$3:$A$52,0),1),"")</f>
        <v/>
      </c>
      <c r="R24" s="41" t="str">
        <f aca="false">_xlfn.IFNA(INDEX($AJ$1:$AJ$50,MATCH(V24,$AM$1:$AM$50,0),1),"")</f>
        <v/>
      </c>
      <c r="S24" s="41" t="str">
        <f aca="false">_xlfn.IFNA(INDEX($AK$1:$AK$50,MATCH(V24,$AM$1:$AM$50,0),1),"")</f>
        <v/>
      </c>
      <c r="T24" s="41" t="str">
        <f aca="false">_xlfn.IFNA(INDEX(Équipe!$B$3:$B$52,MATCH(R24,Équipe!$A$3:$A$52,0),1),"")</f>
        <v/>
      </c>
      <c r="U24" s="41" t="str">
        <f aca="false">_xlfn.IFNA(INDEX(Équipe!$B$3:$B$52,MATCH(S24,Équipe!$A$3:$A$52,0),1),"")</f>
        <v/>
      </c>
      <c r="V24" s="33" t="str">
        <f aca="false">IF(ROW(V24)&lt;=QUOTIENT(COUNTA($AJ$1:$AJ$50)-COUNTBLANK($AJ$1:$AJ$50),2)+MOD(COUNTA($AJ$1:$AJ$50)-COUNTBLANK($AJ$1:$AJ$50),2)+3,M24+1,"")</f>
        <v/>
      </c>
      <c r="X24" s="33" t="str">
        <f aca="false">IF(ROW(X24)&lt;=QUOTIENT(COUNTA($AE$1:$AE$50)-COUNTBLANK($AE$1:$AE$50),2)+MOD(COUNTA($AE$1:$AE$50)-COUNTBLANK($AE$1:$AE$50),2)+2,IF(ROW(X24)&lt;&gt;3,X23+2,1),"")</f>
        <v/>
      </c>
      <c r="Y24" s="40" t="str">
        <f aca="false">_xlfn.IFNA(INDEX($AE$1:$AE$50,MATCH(X24,$AG$1:$AG$50,0),1),"")</f>
        <v/>
      </c>
      <c r="Z24" s="40" t="str">
        <f aca="false">_xlfn.IFNA(INDEX(Équipe!$B$3:$B$52,MATCH(Y24,Équipe!$A$3:$A$52,0),1),"")</f>
        <v/>
      </c>
      <c r="AA24" s="40" t="str">
        <f aca="false">_xlfn.IFNA(INDEX($AE$1:$AE$50,MATCH(AC24,$AG$1:$AG$50,0),1),"")</f>
        <v/>
      </c>
      <c r="AB24" s="40" t="str">
        <f aca="false">_xlfn.IFNA(INDEX(Équipe!$B$3:$B$52,MATCH(AA24,Équipe!$A$3:$A$52,0),1),"")</f>
        <v/>
      </c>
      <c r="AC24" s="33" t="str">
        <f aca="false">IF(ROW(AC24)&lt;=QUOTIENT(COUNTA($AE$1:$AE$50)-COUNTBLANK($AE$1:$AE$50),2)+MOD(COUNTA($AE$1:$AE$50)-COUNTBLANK($AE$1:$AE$50),2)+2,X24+1,"")</f>
        <v/>
      </c>
      <c r="AD24" s="26"/>
      <c r="AE24" s="26" t="str">
        <f aca="false">IF(Équipe!B26&lt;&gt;0,Équipe!A26,"")</f>
        <v/>
      </c>
      <c r="AF24" s="26" t="str">
        <f aca="true">IF(Équipe!B26&lt;&gt;0,RAND(),"")</f>
        <v/>
      </c>
      <c r="AG24" s="26" t="str">
        <f aca="true">IF(Équipe!B26&lt;&gt;0,RANK(AF24,$AF$1:INDIRECT("$AF$"&amp;0+COUNTA(AE$1:AE$50)+1-COUNTBLANK(AE$1:AE$50))),"")</f>
        <v/>
      </c>
      <c r="AH24" s="26"/>
      <c r="AI24" s="26"/>
      <c r="AJ24" s="26" t="str">
        <f aca="false">IF(AND(Y26&lt;&gt;0,Y26&lt;&gt;""),Y26,"")</f>
        <v/>
      </c>
      <c r="AK24" s="26" t="str">
        <f aca="false">IF(AND(AA26&lt;&gt;0,AA26&lt;&gt;""),AA26,"")</f>
        <v/>
      </c>
      <c r="AL24" s="26" t="str">
        <f aca="true">IF(AND(AJ24&lt;&gt;"-",AJ24&lt;&gt;""),RAND(),"")</f>
        <v/>
      </c>
      <c r="AM24" s="26" t="str">
        <f aca="true">IF(AND(AJ24&lt;&gt;0,AJ24&lt;&gt;""),RANK(AL24,$AL$1:INDIRECT("$AL$"&amp;0+COUNTA(AJ$1:AJ$50)+1-COUNTBLANK(AJ$1:AJ$50))),"")</f>
        <v/>
      </c>
      <c r="AN24" s="26"/>
    </row>
    <row r="25" customFormat="false" ht="31.8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6</v>
      </c>
      <c r="B25" s="35"/>
      <c r="C25" s="36"/>
      <c r="D25" s="35"/>
      <c r="E25" s="36"/>
      <c r="F25" s="35"/>
      <c r="G25" s="36"/>
      <c r="H25" s="35"/>
      <c r="I25" s="36"/>
      <c r="J25" s="37"/>
      <c r="K25" s="37"/>
      <c r="M25" s="33" t="str">
        <f aca="false">IF(ROW(M25)&lt;=QUOTIENT(COUNTA($AJ$1:$AJ$50)-COUNTBLANK($AJ$1:$AJ$50),2)+MOD(COUNTA($AJ$1:$AJ$50)-COUNTBLANK($AJ$1:$AJ$50),2)+3,IF(ROW(M25)&lt;&gt;4,M24+2,1),"")</f>
        <v/>
      </c>
      <c r="N25" s="41" t="str">
        <f aca="false">_xlfn.IFNA(INDEX($AJ$1:$AJ$50,MATCH(M25,$AM$1:$AM$50,0),1),"")</f>
        <v/>
      </c>
      <c r="O25" s="41" t="str">
        <f aca="false">_xlfn.IFNA(INDEX($AK$1:$AK$50,MATCH(M25,$AM$1:$AM$50,0),1),"")</f>
        <v/>
      </c>
      <c r="P25" s="41" t="str">
        <f aca="false">_xlfn.IFNA(INDEX(Équipe!$B$3:$B$52,MATCH(N25,Équipe!$A$3:$A$52,0),1),"")</f>
        <v/>
      </c>
      <c r="Q25" s="41" t="str">
        <f aca="false">_xlfn.IFNA(INDEX(Équipe!$B$3:$B$52,MATCH(O25,Équipe!$A$3:$A$52,0),1),"")</f>
        <v/>
      </c>
      <c r="R25" s="41" t="str">
        <f aca="false">_xlfn.IFNA(INDEX($AJ$1:$AJ$50,MATCH(V25,$AM$1:$AM$50,0),1),"")</f>
        <v/>
      </c>
      <c r="S25" s="41" t="str">
        <f aca="false">_xlfn.IFNA(INDEX($AK$1:$AK$50,MATCH(V25,$AM$1:$AM$50,0),1),"")</f>
        <v/>
      </c>
      <c r="T25" s="41" t="str">
        <f aca="false">_xlfn.IFNA(INDEX(Équipe!$B$3:$B$52,MATCH(R25,Équipe!$A$3:$A$52,0),1),"")</f>
        <v/>
      </c>
      <c r="U25" s="41" t="str">
        <f aca="false">_xlfn.IFNA(INDEX(Équipe!$B$3:$B$52,MATCH(S25,Équipe!$A$3:$A$52,0),1),"")</f>
        <v/>
      </c>
      <c r="V25" s="33" t="str">
        <f aca="false">IF(ROW(V25)&lt;=QUOTIENT(COUNTA($AJ$1:$AJ$50)-COUNTBLANK($AJ$1:$AJ$50),2)+MOD(COUNTA($AJ$1:$AJ$50)-COUNTBLANK($AJ$1:$AJ$50),2)+3,M25+1,"")</f>
        <v/>
      </c>
      <c r="X25" s="33" t="str">
        <f aca="false">IF(ROW(X25)&lt;=QUOTIENT(COUNTA($AE$1:$AE$50)-COUNTBLANK($AE$1:$AE$50),2)+MOD(COUNTA($AE$1:$AE$50)-COUNTBLANK($AE$1:$AE$50),2)+2,IF(ROW(X25)&lt;&gt;3,X24+2,1),"")</f>
        <v/>
      </c>
      <c r="Y25" s="40" t="str">
        <f aca="false">_xlfn.IFNA(INDEX($AE$1:$AE$50,MATCH(X25,$AG$1:$AG$50,0),1),"")</f>
        <v/>
      </c>
      <c r="Z25" s="40" t="str">
        <f aca="false">_xlfn.IFNA(INDEX(Équipe!$B$3:$B$52,MATCH(Y25,Équipe!$A$3:$A$52,0),1),"")</f>
        <v/>
      </c>
      <c r="AA25" s="40" t="str">
        <f aca="false">_xlfn.IFNA(INDEX($AE$1:$AE$50,MATCH(AC25,$AG$1:$AG$50,0),1),"")</f>
        <v/>
      </c>
      <c r="AB25" s="40" t="str">
        <f aca="false">_xlfn.IFNA(INDEX(Équipe!$B$3:$B$52,MATCH(AA25,Équipe!$A$3:$A$52,0),1),"")</f>
        <v/>
      </c>
      <c r="AC25" s="33" t="str">
        <f aca="false">IF(ROW(AC25)&lt;=QUOTIENT(COUNTA($AE$1:$AE$50)-COUNTBLANK($AE$1:$AE$50),2)+MOD(COUNTA($AE$1:$AE$50)-COUNTBLANK($AE$1:$AE$50),2)+2,X25+1,"")</f>
        <v/>
      </c>
      <c r="AD25" s="26"/>
      <c r="AE25" s="26" t="str">
        <f aca="false">IF(Équipe!B27&lt;&gt;0,Équipe!A27,"")</f>
        <v/>
      </c>
      <c r="AF25" s="26" t="str">
        <f aca="true">IF(Équipe!B27&lt;&gt;0,RAND(),"")</f>
        <v/>
      </c>
      <c r="AG25" s="26" t="str">
        <f aca="true">IF(Équipe!B27&lt;&gt;0,RANK(AF25,$AF$1:INDIRECT("$AF$"&amp;0+COUNTA(AE$1:AE$50)+1-COUNTBLANK(AE$1:AE$50))),"")</f>
        <v/>
      </c>
      <c r="AH25" s="26"/>
      <c r="AI25" s="26"/>
      <c r="AJ25" s="26" t="str">
        <f aca="false">IF(AND(Y27&lt;&gt;0,Y27&lt;&gt;""),Y27,"")</f>
        <v/>
      </c>
      <c r="AK25" s="26" t="str">
        <f aca="false">IF(AND(AA27&lt;&gt;0,AA27&lt;&gt;""),AA27,"")</f>
        <v/>
      </c>
      <c r="AL25" s="26" t="str">
        <f aca="true">IF(AND(AJ25&lt;&gt;"-",AJ25&lt;&gt;""),RAND(),"")</f>
        <v/>
      </c>
      <c r="AM25" s="26" t="str">
        <f aca="true">IF(AND(AJ25&lt;&gt;0,AJ25&lt;&gt;""),RANK(AL25,$AL$1:INDIRECT("$AL$"&amp;0+COUNTA(AJ$1:AJ$50)+1-COUNTBLANK(AJ$1:AJ$50))),"")</f>
        <v/>
      </c>
      <c r="AN25" s="26"/>
    </row>
    <row r="26" customFormat="false" ht="31.8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7</v>
      </c>
      <c r="B26" s="35"/>
      <c r="C26" s="36"/>
      <c r="D26" s="35"/>
      <c r="E26" s="36"/>
      <c r="F26" s="35"/>
      <c r="G26" s="36"/>
      <c r="H26" s="35"/>
      <c r="I26" s="36"/>
      <c r="J26" s="37"/>
      <c r="K26" s="37"/>
      <c r="M26" s="33" t="str">
        <f aca="false">IF(ROW(M26)&lt;=QUOTIENT(COUNTA($AJ$1:$AJ$50)-COUNTBLANK($AJ$1:$AJ$50),2)+MOD(COUNTA($AJ$1:$AJ$50)-COUNTBLANK($AJ$1:$AJ$50),2)+3,IF(ROW(M26)&lt;&gt;4,M25+2,1),"")</f>
        <v/>
      </c>
      <c r="N26" s="41" t="str">
        <f aca="false">_xlfn.IFNA(INDEX($AJ$1:$AJ$50,MATCH(M26,$AM$1:$AM$50,0),1),"")</f>
        <v/>
      </c>
      <c r="O26" s="41" t="str">
        <f aca="false">_xlfn.IFNA(INDEX($AK$1:$AK$50,MATCH(M26,$AM$1:$AM$50,0),1),"")</f>
        <v/>
      </c>
      <c r="P26" s="41" t="str">
        <f aca="false">_xlfn.IFNA(INDEX(Équipe!$B$3:$B$52,MATCH(N26,Équipe!$A$3:$A$52,0),1),"")</f>
        <v/>
      </c>
      <c r="Q26" s="41" t="str">
        <f aca="false">_xlfn.IFNA(INDEX(Équipe!$B$3:$B$52,MATCH(O26,Équipe!$A$3:$A$52,0),1),"")</f>
        <v/>
      </c>
      <c r="R26" s="41" t="str">
        <f aca="false">_xlfn.IFNA(INDEX($AJ$1:$AJ$50,MATCH(V26,$AM$1:$AM$50,0),1),"")</f>
        <v/>
      </c>
      <c r="S26" s="41" t="str">
        <f aca="false">_xlfn.IFNA(INDEX($AK$1:$AK$50,MATCH(V26,$AM$1:$AM$50,0),1),"")</f>
        <v/>
      </c>
      <c r="T26" s="41" t="str">
        <f aca="false">_xlfn.IFNA(INDEX(Équipe!$B$3:$B$52,MATCH(R26,Équipe!$A$3:$A$52,0),1),"")</f>
        <v/>
      </c>
      <c r="U26" s="41" t="str">
        <f aca="false">_xlfn.IFNA(INDEX(Équipe!$B$3:$B$52,MATCH(S26,Équipe!$A$3:$A$52,0),1),"")</f>
        <v/>
      </c>
      <c r="V26" s="33" t="str">
        <f aca="false">IF(ROW(V26)&lt;=QUOTIENT(COUNTA($AJ$1:$AJ$50)-COUNTBLANK($AJ$1:$AJ$50),2)+MOD(COUNTA($AJ$1:$AJ$50)-COUNTBLANK($AJ$1:$AJ$50),2)+3,M26+1,"")</f>
        <v/>
      </c>
      <c r="X26" s="33" t="str">
        <f aca="false">IF(ROW(X26)&lt;=QUOTIENT(COUNTA($AE$1:$AE$50)-COUNTBLANK($AE$1:$AE$50),2)+MOD(COUNTA($AE$1:$AE$50)-COUNTBLANK($AE$1:$AE$50),2)+2,IF(ROW(X26)&lt;&gt;3,X25+2,1),"")</f>
        <v/>
      </c>
      <c r="Y26" s="40" t="str">
        <f aca="false">_xlfn.IFNA(INDEX($AE$1:$AE$50,MATCH(X26,$AG$1:$AG$50,0),1),"")</f>
        <v/>
      </c>
      <c r="Z26" s="40" t="str">
        <f aca="false">_xlfn.IFNA(INDEX(Équipe!$B$3:$B$52,MATCH(Y26,Équipe!$A$3:$A$52,0),1),"")</f>
        <v/>
      </c>
      <c r="AA26" s="40" t="str">
        <f aca="false">_xlfn.IFNA(INDEX($AE$1:$AE$50,MATCH(AC26,$AG$1:$AG$50,0),1),"")</f>
        <v/>
      </c>
      <c r="AB26" s="40" t="str">
        <f aca="false">_xlfn.IFNA(INDEX(Équipe!$B$3:$B$52,MATCH(AA26,Équipe!$A$3:$A$52,0),1),"")</f>
        <v/>
      </c>
      <c r="AC26" s="33" t="str">
        <f aca="false">IF(ROW(AC26)&lt;=QUOTIENT(COUNTA($AE$1:$AE$50)-COUNTBLANK($AE$1:$AE$50),2)+MOD(COUNTA($AE$1:$AE$50)-COUNTBLANK($AE$1:$AE$50),2)+2,X26+1,"")</f>
        <v/>
      </c>
      <c r="AD26" s="26"/>
      <c r="AE26" s="26" t="str">
        <f aca="false">IF(Équipe!B28&lt;&gt;0,Équipe!A28,"")</f>
        <v/>
      </c>
      <c r="AF26" s="26" t="str">
        <f aca="true">IF(Équipe!B28&lt;&gt;0,RAND(),"")</f>
        <v/>
      </c>
      <c r="AG26" s="26" t="str">
        <f aca="true">IF(Équipe!B28&lt;&gt;0,RANK(AF26,$AF$1:INDIRECT("$AF$"&amp;0+COUNTA(AE$1:AE$50)+1-COUNTBLANK(AE$1:AE$50))),"")</f>
        <v/>
      </c>
      <c r="AH26" s="26"/>
      <c r="AI26" s="26"/>
      <c r="AJ26" s="26" t="str">
        <f aca="false">IF(AND(Y28&lt;&gt;0,Y28&lt;&gt;""),Y28,"")</f>
        <v/>
      </c>
      <c r="AK26" s="26" t="str">
        <f aca="false">IF(AND(AA28&lt;&gt;0,AA28&lt;&gt;""),AA28,"")</f>
        <v/>
      </c>
      <c r="AL26" s="26" t="str">
        <f aca="true">IF(AND(AJ26&lt;&gt;"-",AJ26&lt;&gt;""),RAND(),"")</f>
        <v/>
      </c>
      <c r="AM26" s="26" t="str">
        <f aca="true">IF(AND(AJ26&lt;&gt;0,AJ26&lt;&gt;""),RANK(AL26,$AL$1:INDIRECT("$AL$"&amp;0+COUNTA(AJ$1:AJ$50)+1-COUNTBLANK(AJ$1:AJ$50))),"")</f>
        <v/>
      </c>
      <c r="AN26" s="26"/>
    </row>
    <row r="27" customFormat="false" ht="31.8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8</v>
      </c>
      <c r="B27" s="35"/>
      <c r="C27" s="36"/>
      <c r="D27" s="35"/>
      <c r="E27" s="36"/>
      <c r="F27" s="35"/>
      <c r="G27" s="36"/>
      <c r="H27" s="35"/>
      <c r="I27" s="36"/>
      <c r="J27" s="37"/>
      <c r="K27" s="37"/>
      <c r="M27" s="33" t="str">
        <f aca="false">IF(ROW(M27)&lt;=QUOTIENT(COUNTA($AJ$1:$AJ$50)-COUNTBLANK($AJ$1:$AJ$50),2)+MOD(COUNTA($AJ$1:$AJ$50)-COUNTBLANK($AJ$1:$AJ$50),2)+3,IF(ROW(M27)&lt;&gt;4,M26+2,1),"")</f>
        <v/>
      </c>
      <c r="N27" s="41" t="str">
        <f aca="false">_xlfn.IFNA(INDEX($AJ$1:$AJ$50,MATCH(M27,$AM$1:$AM$50,0),1),"")</f>
        <v/>
      </c>
      <c r="O27" s="41" t="str">
        <f aca="false">_xlfn.IFNA(INDEX($AK$1:$AK$50,MATCH(M27,$AM$1:$AM$50,0),1),"")</f>
        <v/>
      </c>
      <c r="P27" s="41" t="str">
        <f aca="false">_xlfn.IFNA(INDEX(Équipe!$B$3:$B$52,MATCH(N27,Équipe!$A$3:$A$52,0),1),"")</f>
        <v/>
      </c>
      <c r="Q27" s="41" t="str">
        <f aca="false">_xlfn.IFNA(INDEX(Équipe!$B$3:$B$52,MATCH(O27,Équipe!$A$3:$A$52,0),1),"")</f>
        <v/>
      </c>
      <c r="R27" s="41" t="str">
        <f aca="false">_xlfn.IFNA(INDEX($AJ$1:$AJ$50,MATCH(V27,$AM$1:$AM$50,0),1),"")</f>
        <v/>
      </c>
      <c r="S27" s="41" t="str">
        <f aca="false">_xlfn.IFNA(INDEX($AK$1:$AK$50,MATCH(V27,$AM$1:$AM$50,0),1),"")</f>
        <v/>
      </c>
      <c r="T27" s="41" t="str">
        <f aca="false">_xlfn.IFNA(INDEX(Équipe!$B$3:$B$52,MATCH(R27,Équipe!$A$3:$A$52,0),1),"")</f>
        <v/>
      </c>
      <c r="U27" s="41" t="str">
        <f aca="false">_xlfn.IFNA(INDEX(Équipe!$B$3:$B$52,MATCH(S27,Équipe!$A$3:$A$52,0),1),"")</f>
        <v/>
      </c>
      <c r="V27" s="33" t="str">
        <f aca="false">IF(ROW(V27)&lt;=QUOTIENT(COUNTA($AJ$1:$AJ$50)-COUNTBLANK($AJ$1:$AJ$50),2)+MOD(COUNTA($AJ$1:$AJ$50)-COUNTBLANK($AJ$1:$AJ$50),2)+3,M27+1,"")</f>
        <v/>
      </c>
      <c r="X27" s="1"/>
      <c r="Y27" s="40"/>
      <c r="Z27" s="40"/>
      <c r="AA27" s="40"/>
      <c r="AB27" s="40"/>
      <c r="AC27" s="1"/>
      <c r="AD27" s="26"/>
      <c r="AE27" s="26" t="str">
        <f aca="false">IF(Équipe!B29&lt;&gt;0,Équipe!A29,"")</f>
        <v/>
      </c>
      <c r="AF27" s="26" t="str">
        <f aca="true">IF(Équipe!B29&lt;&gt;0,RAND(),"")</f>
        <v/>
      </c>
      <c r="AG27" s="26" t="str">
        <f aca="true">IF(Équipe!B29&lt;&gt;0,RANK(AF27,$AF$1:INDIRECT("$AF$"&amp;0+COUNTA(AE$1:AE$50)+1-COUNTBLANK(AE$1:AE$50))),"")</f>
        <v/>
      </c>
      <c r="AH27" s="26"/>
      <c r="AI27" s="26"/>
      <c r="AJ27" s="26" t="str">
        <f aca="false">IF(AND(Y29&lt;&gt;0,Y29&lt;&gt;""),Y29,"")</f>
        <v/>
      </c>
      <c r="AK27" s="26" t="str">
        <f aca="false">IF(AND(AA29&lt;&gt;0,AA29&lt;&gt;""),AA29,"")</f>
        <v/>
      </c>
      <c r="AL27" s="26" t="str">
        <f aca="true">IF(AND(AJ27&lt;&gt;"-",AJ27&lt;&gt;""),RAND(),"")</f>
        <v/>
      </c>
      <c r="AM27" s="26" t="str">
        <f aca="true">IF(AND(AJ27&lt;&gt;0,AJ27&lt;&gt;""),RANK(AL27,$AL$1:INDIRECT("$AL$"&amp;0+COUNTA(AJ$1:AJ$50)+1-COUNTBLANK(AJ$1:AJ$50))),"")</f>
        <v/>
      </c>
      <c r="AN27" s="26"/>
    </row>
    <row r="28" customFormat="false" ht="31.8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9</v>
      </c>
      <c r="B28" s="35"/>
      <c r="C28" s="36"/>
      <c r="D28" s="35"/>
      <c r="E28" s="36"/>
      <c r="F28" s="35"/>
      <c r="G28" s="36"/>
      <c r="H28" s="35"/>
      <c r="I28" s="36"/>
      <c r="J28" s="37"/>
      <c r="K28" s="37"/>
      <c r="M28" s="33" t="str">
        <f aca="false">IF(ROW(M28)&lt;=QUOTIENT(COUNTA($AJ$1:$AJ$50)-COUNTBLANK($AJ$1:$AJ$50),2)+MOD(COUNTA($AJ$1:$AJ$50)-COUNTBLANK($AJ$1:$AJ$50),2)+3,IF(ROW(M28)&lt;&gt;4,M27+2,1),"")</f>
        <v/>
      </c>
      <c r="N28" s="41" t="str">
        <f aca="false">_xlfn.IFNA(INDEX($AJ$1:$AJ$50,MATCH(M28,$AM$1:$AM$50,0),1),"")</f>
        <v/>
      </c>
      <c r="O28" s="41" t="str">
        <f aca="false">_xlfn.IFNA(INDEX($AK$1:$AK$50,MATCH(M28,$AM$1:$AM$50,0),1),"")</f>
        <v/>
      </c>
      <c r="P28" s="41" t="str">
        <f aca="false">_xlfn.IFNA(INDEX(Équipe!$B$3:$B$52,MATCH(N28,Équipe!$A$3:$A$52,0),1),"")</f>
        <v/>
      </c>
      <c r="Q28" s="41" t="str">
        <f aca="false">_xlfn.IFNA(INDEX(Équipe!$B$3:$B$52,MATCH(O28,Équipe!$A$3:$A$52,0),1),"")</f>
        <v/>
      </c>
      <c r="R28" s="41" t="str">
        <f aca="false">_xlfn.IFNA(INDEX($AJ$1:$AJ$50,MATCH(V28,$AM$1:$AM$50,0),1),"")</f>
        <v/>
      </c>
      <c r="S28" s="41" t="str">
        <f aca="false">_xlfn.IFNA(INDEX($AK$1:$AK$50,MATCH(V28,$AM$1:$AM$50,0),1),"")</f>
        <v/>
      </c>
      <c r="T28" s="41" t="str">
        <f aca="false">_xlfn.IFNA(INDEX(Équipe!$B$3:$B$52,MATCH(R28,Équipe!$A$3:$A$52,0),1),"")</f>
        <v/>
      </c>
      <c r="U28" s="41" t="str">
        <f aca="false">_xlfn.IFNA(INDEX(Équipe!$B$3:$B$52,MATCH(S28,Équipe!$A$3:$A$52,0),1),"")</f>
        <v/>
      </c>
      <c r="V28" s="33" t="str">
        <f aca="false">IF(ROW(V28)&lt;=QUOTIENT(COUNTA($AJ$1:$AJ$50)-COUNTBLANK($AJ$1:$AJ$50),2)+MOD(COUNTA($AJ$1:$AJ$50)-COUNTBLANK($AJ$1:$AJ$50),2)+3,M28+1,"")</f>
        <v/>
      </c>
      <c r="X28" s="1"/>
      <c r="Y28" s="40"/>
      <c r="Z28" s="40"/>
      <c r="AA28" s="40"/>
      <c r="AB28" s="40"/>
      <c r="AC28" s="1"/>
      <c r="AD28" s="26"/>
      <c r="AE28" s="26" t="str">
        <f aca="false">IF(Équipe!B30&lt;&gt;0,Équipe!A30,"")</f>
        <v/>
      </c>
      <c r="AF28" s="26" t="str">
        <f aca="true">IF(Équipe!B30&lt;&gt;0,RAND(),"")</f>
        <v/>
      </c>
      <c r="AG28" s="26" t="str">
        <f aca="true">IF(Équipe!B30&lt;&gt;0,RANK(AF28,$AF$1:INDIRECT("$AF$"&amp;0+COUNTA(AE$1:AE$50)+1-COUNTBLANK(AE$1:AE$50))),"")</f>
        <v/>
      </c>
      <c r="AH28" s="26"/>
      <c r="AI28" s="26"/>
      <c r="AJ28" s="26" t="str">
        <f aca="false">IF(AND(Y30&lt;&gt;0,Y30&lt;&gt;""),Y30,"")</f>
        <v/>
      </c>
      <c r="AK28" s="26" t="str">
        <f aca="false">IF(AND(AA30&lt;&gt;0,AA30&lt;&gt;""),AA30,"")</f>
        <v/>
      </c>
      <c r="AL28" s="26" t="str">
        <f aca="true">IF(AND(AJ28&lt;&gt;"-",AJ28&lt;&gt;""),RAND(),"")</f>
        <v/>
      </c>
      <c r="AM28" s="26" t="str">
        <f aca="true">IF(AND(AJ28&lt;&gt;0,AJ28&lt;&gt;""),RANK(AL28,$AL$1:INDIRECT("$AL$"&amp;0+COUNTA(AJ$1:AJ$50)+1-COUNTBLANK(AJ$1:AJ$50))),"")</f>
        <v/>
      </c>
      <c r="AN28" s="26"/>
    </row>
    <row r="29" customFormat="false" ht="31.8" hidden="false" customHeight="true" outlineLevel="0" collapsed="false">
      <c r="D29" s="24"/>
      <c r="E29" s="24"/>
      <c r="F29" s="24"/>
      <c r="G29" s="24"/>
      <c r="H29" s="24"/>
      <c r="I29" s="24"/>
      <c r="J29" s="24"/>
      <c r="K29" s="24"/>
      <c r="M29" s="33" t="str">
        <f aca="false">IF(ROW(M29)&lt;=QUOTIENT(COUNTA($AJ$1:$AJ$50)-COUNTBLANK($AJ$1:$AJ$50),2)+MOD(COUNTA($AJ$1:$AJ$50)-COUNTBLANK($AJ$1:$AJ$50),2)+3,IF(ROW(M29)&lt;&gt;4,M28+2,1),"")</f>
        <v/>
      </c>
      <c r="N29" s="41" t="str">
        <f aca="false">_xlfn.IFNA(INDEX($AJ$1:$AJ$50,MATCH(M29,$AM$1:$AM$50,0),1),"")</f>
        <v/>
      </c>
      <c r="O29" s="41" t="str">
        <f aca="false">_xlfn.IFNA(INDEX($AK$1:$AK$50,MATCH(M29,$AM$1:$AM$50,0),1),"")</f>
        <v/>
      </c>
      <c r="P29" s="41" t="str">
        <f aca="false">_xlfn.IFNA(INDEX(Équipe!$B$3:$B$52,MATCH(N29,Équipe!$A$3:$A$52,0),1),"")</f>
        <v/>
      </c>
      <c r="Q29" s="41" t="str">
        <f aca="false">_xlfn.IFNA(INDEX(Équipe!$B$3:$B$52,MATCH(O29,Équipe!$A$3:$A$52,0),1),"")</f>
        <v/>
      </c>
      <c r="R29" s="41" t="str">
        <f aca="false">_xlfn.IFNA(INDEX($AJ$1:$AJ$50,MATCH(V29,$AM$1:$AM$50,0),1),"")</f>
        <v/>
      </c>
      <c r="S29" s="41" t="str">
        <f aca="false">_xlfn.IFNA(INDEX($AK$1:$AK$50,MATCH(V29,$AM$1:$AM$50,0),1),"")</f>
        <v/>
      </c>
      <c r="T29" s="41" t="str">
        <f aca="false">_xlfn.IFNA(INDEX(Équipe!$B$3:$B$52,MATCH(R29,Équipe!$A$3:$A$52,0),1),"")</f>
        <v/>
      </c>
      <c r="U29" s="41" t="str">
        <f aca="false">_xlfn.IFNA(INDEX(Équipe!$B$3:$B$52,MATCH(S29,Équipe!$A$3:$A$52,0),1),"")</f>
        <v/>
      </c>
      <c r="V29" s="33" t="str">
        <f aca="false">IF(ROW(V29)&lt;=QUOTIENT(COUNTA($AJ$1:$AJ$50)-COUNTBLANK($AJ$1:$AJ$50),2)+MOD(COUNTA($AJ$1:$AJ$50)-COUNTBLANK($AJ$1:$AJ$50),2)+3,M29+1,"")</f>
        <v/>
      </c>
      <c r="X29" s="1"/>
      <c r="Y29" s="40"/>
      <c r="Z29" s="40"/>
      <c r="AA29" s="40"/>
      <c r="AB29" s="40"/>
      <c r="AC29" s="1"/>
      <c r="AD29" s="26"/>
      <c r="AE29" s="26" t="str">
        <f aca="false">IF(Équipe!B31&lt;&gt;0,Équipe!A31,"")</f>
        <v/>
      </c>
      <c r="AF29" s="26" t="str">
        <f aca="true">IF(Équipe!B31&lt;&gt;0,RAND(),"")</f>
        <v/>
      </c>
      <c r="AG29" s="26" t="str">
        <f aca="true">IF(Équipe!B31&lt;&gt;0,RANK(AF29,$AF$1:INDIRECT("$AF$"&amp;0+COUNTA(AE$1:AE$50)+1-COUNTBLANK(AE$1:AE$50))),"")</f>
        <v/>
      </c>
      <c r="AH29" s="26"/>
      <c r="AI29" s="26"/>
      <c r="AJ29" s="26" t="str">
        <f aca="false">IF(AND(Y31&lt;&gt;0,Y31&lt;&gt;""),Y31,"")</f>
        <v/>
      </c>
      <c r="AK29" s="26" t="str">
        <f aca="false">IF(AND(AA31&lt;&gt;0,AA31&lt;&gt;""),AA31,"")</f>
        <v/>
      </c>
      <c r="AL29" s="26" t="str">
        <f aca="true">IF(AND(AJ29&lt;&gt;"-",AJ29&lt;&gt;""),RAND(),"")</f>
        <v/>
      </c>
      <c r="AM29" s="26" t="str">
        <f aca="true">IF(AND(AJ29&lt;&gt;0,AJ29&lt;&gt;""),RANK(AL29,$AL$1:INDIRECT("$AL$"&amp;0+COUNTA(AJ$1:AJ$50)+1-COUNTBLANK(AJ$1:AJ$50))),"")</f>
        <v/>
      </c>
      <c r="AN29" s="26"/>
    </row>
    <row r="30" customFormat="false" ht="31.8" hidden="false" customHeight="true" outlineLevel="0" collapsed="false">
      <c r="D30" s="24"/>
      <c r="E30" s="24"/>
      <c r="F30" s="24"/>
      <c r="G30" s="24"/>
      <c r="H30" s="24"/>
      <c r="I30" s="24"/>
      <c r="J30" s="24"/>
      <c r="K30" s="24"/>
      <c r="M30" s="33" t="str">
        <f aca="false">IF(ROW(M30)&lt;=QUOTIENT(COUNTA($AJ$1:$AJ$50)-COUNTBLANK($AJ$1:$AJ$50),2)+MOD(COUNTA($AJ$1:$AJ$50)-COUNTBLANK($AJ$1:$AJ$50),2)+3,IF(ROW(M30)&lt;&gt;4,M29+2,1),"")</f>
        <v/>
      </c>
      <c r="N30" s="41" t="str">
        <f aca="false">_xlfn.IFNA(INDEX($AJ$1:$AJ$50,MATCH(M30,$AM$1:$AM$50,0),1),"")</f>
        <v/>
      </c>
      <c r="O30" s="41" t="str">
        <f aca="false">_xlfn.IFNA(INDEX($AK$1:$AK$50,MATCH(M30,$AM$1:$AM$50,0),1),"")</f>
        <v/>
      </c>
      <c r="P30" s="41" t="str">
        <f aca="false">_xlfn.IFNA(INDEX(Équipe!$B$3:$B$52,MATCH(N30,Équipe!$A$3:$A$52,0),1),"")</f>
        <v/>
      </c>
      <c r="Q30" s="41" t="str">
        <f aca="false">_xlfn.IFNA(INDEX(Équipe!$B$3:$B$52,MATCH(O30,Équipe!$A$3:$A$52,0),1),"")</f>
        <v/>
      </c>
      <c r="R30" s="41" t="str">
        <f aca="false">_xlfn.IFNA(INDEX($AJ$1:$AJ$50,MATCH(V30,$AM$1:$AM$50,0),1),"")</f>
        <v/>
      </c>
      <c r="S30" s="41" t="str">
        <f aca="false">_xlfn.IFNA(INDEX($AK$1:$AK$50,MATCH(V30,$AM$1:$AM$50,0),1),"")</f>
        <v/>
      </c>
      <c r="T30" s="41" t="str">
        <f aca="false">_xlfn.IFNA(INDEX(Équipe!$B$3:$B$52,MATCH(R30,Équipe!$A$3:$A$52,0),1),"")</f>
        <v/>
      </c>
      <c r="U30" s="41" t="str">
        <f aca="false">_xlfn.IFNA(INDEX(Équipe!$B$3:$B$52,MATCH(S30,Équipe!$A$3:$A$52,0),1),"")</f>
        <v/>
      </c>
      <c r="V30" s="33" t="str">
        <f aca="false">IF(ROW(V30)&lt;=QUOTIENT(COUNTA($AJ$1:$AJ$50)-COUNTBLANK($AJ$1:$AJ$50),2)+MOD(COUNTA($AJ$1:$AJ$50)-COUNTBLANK($AJ$1:$AJ$50),2)+3,M30+1,"")</f>
        <v/>
      </c>
      <c r="X30" s="1"/>
      <c r="Y30" s="40"/>
      <c r="Z30" s="40"/>
      <c r="AA30" s="40"/>
      <c r="AB30" s="40"/>
      <c r="AC30" s="1"/>
      <c r="AD30" s="26"/>
      <c r="AE30" s="26" t="str">
        <f aca="false">IF(Équipe!B32&lt;&gt;0,Équipe!A32,"")</f>
        <v/>
      </c>
      <c r="AF30" s="26" t="str">
        <f aca="true">IF(Équipe!B32&lt;&gt;0,RAND(),"")</f>
        <v/>
      </c>
      <c r="AG30" s="26" t="str">
        <f aca="true">IF(Équipe!B32&lt;&gt;0,RANK(AF30,$AF$1:INDIRECT("$AF$"&amp;0+COUNTA(AE$1:AE$50)+1-COUNTBLANK(AE$1:AE$50))),"")</f>
        <v/>
      </c>
      <c r="AH30" s="26"/>
      <c r="AI30" s="26"/>
      <c r="AJ30" s="26" t="str">
        <f aca="false">IF(AND(Y32&lt;&gt;0,Y32&lt;&gt;""),Y32,"")</f>
        <v/>
      </c>
      <c r="AK30" s="26" t="str">
        <f aca="false">IF(AND(AA32&lt;&gt;0,AA32&lt;&gt;""),AA32,"")</f>
        <v/>
      </c>
      <c r="AL30" s="26" t="str">
        <f aca="true">IF(AND(AJ30&lt;&gt;"-",AJ30&lt;&gt;""),RAND(),"")</f>
        <v/>
      </c>
      <c r="AM30" s="26" t="str">
        <f aca="true">IF(AND(AJ30&lt;&gt;0,AJ30&lt;&gt;""),RANK(AL30,$AL$1:INDIRECT("$AL$"&amp;0+COUNTA(AJ$1:AJ$50)+1-COUNTBLANK(AJ$1:AJ$50))),"")</f>
        <v/>
      </c>
      <c r="AN30" s="26"/>
    </row>
    <row r="31" customFormat="false" ht="31.8" hidden="false" customHeight="true" outlineLevel="0" collapsed="false">
      <c r="D31" s="24"/>
      <c r="E31" s="24"/>
      <c r="F31" s="24"/>
      <c r="G31" s="24"/>
      <c r="H31" s="24"/>
      <c r="I31" s="24"/>
      <c r="J31" s="24"/>
      <c r="K31" s="24"/>
      <c r="M31" s="33" t="str">
        <f aca="false">IF(ROW(M31)&lt;=QUOTIENT(COUNTA($AJ$1:$AJ$50)-COUNTBLANK($AJ$1:$AJ$50),2)+MOD(COUNTA($AJ$1:$AJ$50)-COUNTBLANK($AJ$1:$AJ$50),2)+3,IF(ROW(M31)&lt;&gt;4,M30+2,1),"")</f>
        <v/>
      </c>
      <c r="N31" s="41" t="str">
        <f aca="false">_xlfn.IFNA(INDEX($AJ$1:$AJ$50,MATCH(M31,$AM$1:$AM$50,0),1),"")</f>
        <v/>
      </c>
      <c r="O31" s="41" t="str">
        <f aca="false">_xlfn.IFNA(INDEX($AK$1:$AK$50,MATCH(M31,$AM$1:$AM$50,0),1),"")</f>
        <v/>
      </c>
      <c r="P31" s="41" t="str">
        <f aca="false">_xlfn.IFNA(INDEX(Équipe!$B$3:$B$52,MATCH(N31,Équipe!$A$3:$A$52,0),1),"")</f>
        <v/>
      </c>
      <c r="Q31" s="41" t="str">
        <f aca="false">_xlfn.IFNA(INDEX(Équipe!$B$3:$B$52,MATCH(O31,Équipe!$A$3:$A$52,0),1),"")</f>
        <v/>
      </c>
      <c r="R31" s="41" t="str">
        <f aca="false">_xlfn.IFNA(INDEX($AJ$1:$AJ$50,MATCH(V31,$AM$1:$AM$50,0),1),"")</f>
        <v/>
      </c>
      <c r="S31" s="41" t="str">
        <f aca="false">_xlfn.IFNA(INDEX($AK$1:$AK$50,MATCH(V31,$AM$1:$AM$50,0),1),"")</f>
        <v/>
      </c>
      <c r="T31" s="41" t="str">
        <f aca="false">_xlfn.IFNA(INDEX(Équipe!$B$3:$B$52,MATCH(R31,Équipe!$A$3:$A$52,0),1),"")</f>
        <v/>
      </c>
      <c r="U31" s="41" t="str">
        <f aca="false">_xlfn.IFNA(INDEX(Équipe!$B$3:$B$52,MATCH(S31,Équipe!$A$3:$A$52,0),1),"")</f>
        <v/>
      </c>
      <c r="V31" s="33" t="str">
        <f aca="false">IF(ROW(V31)&lt;=QUOTIENT(COUNTA($AJ$1:$AJ$50)-COUNTBLANK($AJ$1:$AJ$50),2)+MOD(COUNTA($AJ$1:$AJ$50)-COUNTBLANK($AJ$1:$AJ$50),2)+3,M31+1,"")</f>
        <v/>
      </c>
      <c r="X31" s="1"/>
      <c r="Y31" s="40"/>
      <c r="Z31" s="40"/>
      <c r="AA31" s="40"/>
      <c r="AB31" s="40"/>
      <c r="AC31" s="1"/>
      <c r="AD31" s="26"/>
      <c r="AE31" s="26" t="str">
        <f aca="false">IF(Équipe!B33&lt;&gt;0,Équipe!A33,"")</f>
        <v/>
      </c>
      <c r="AF31" s="26" t="str">
        <f aca="true">IF(Équipe!B33&lt;&gt;0,RAND(),"")</f>
        <v/>
      </c>
      <c r="AG31" s="26" t="str">
        <f aca="true">IF(Équipe!B33&lt;&gt;0,RANK(AF31,$AF$1:INDIRECT("$AF$"&amp;0+COUNTA(AE$1:AE$50)+1-COUNTBLANK(AE$1:AE$50))),"")</f>
        <v/>
      </c>
      <c r="AH31" s="26"/>
      <c r="AI31" s="26"/>
      <c r="AJ31" s="26" t="str">
        <f aca="false">IF(AND(Y33&lt;&gt;0,Y33&lt;&gt;""),Y33,"")</f>
        <v/>
      </c>
      <c r="AK31" s="26" t="str">
        <f aca="false">IF(AND(AA33&lt;&gt;0,AA33&lt;&gt;""),AA33,"")</f>
        <v/>
      </c>
      <c r="AL31" s="26" t="str">
        <f aca="true">IF(AND(AJ31&lt;&gt;"-",AJ31&lt;&gt;""),RAND(),"")</f>
        <v/>
      </c>
      <c r="AM31" s="26" t="str">
        <f aca="true">IF(AND(AJ31&lt;&gt;0,AJ31&lt;&gt;""),RANK(AL31,$AL$1:INDIRECT("$AL$"&amp;0+COUNTA(AJ$1:AJ$50)+1-COUNTBLANK(AJ$1:AJ$50))),"")</f>
        <v/>
      </c>
      <c r="AN31" s="26"/>
    </row>
    <row r="32" customFormat="false" ht="31.8" hidden="false" customHeight="true" outlineLevel="0" collapsed="false">
      <c r="D32" s="24"/>
      <c r="E32" s="24"/>
      <c r="F32" s="24"/>
      <c r="G32" s="24"/>
      <c r="H32" s="24"/>
      <c r="I32" s="24"/>
      <c r="J32" s="24"/>
      <c r="K32" s="24"/>
      <c r="M32" s="33" t="str">
        <f aca="false">IF(ROW(M32)&lt;=QUOTIENT(COUNTA($AJ$1:$AJ$50)-COUNTBLANK($AJ$1:$AJ$50),2)+MOD(COUNTA($AJ$1:$AJ$50)-COUNTBLANK($AJ$1:$AJ$50),2)+3,IF(ROW(M32)&lt;&gt;4,M31+2,1),"")</f>
        <v/>
      </c>
      <c r="N32" s="41" t="str">
        <f aca="false">_xlfn.IFNA(INDEX($AJ$1:$AJ$50,MATCH(M32,$AM$1:$AM$50,0),1),"")</f>
        <v/>
      </c>
      <c r="O32" s="41" t="str">
        <f aca="false">_xlfn.IFNA(INDEX($AK$1:$AK$50,MATCH(M32,$AM$1:$AM$50,0),1),"")</f>
        <v/>
      </c>
      <c r="P32" s="41" t="str">
        <f aca="false">_xlfn.IFNA(INDEX(Équipe!$B$3:$B$52,MATCH(N32,Équipe!$A$3:$A$52,0),1),"")</f>
        <v/>
      </c>
      <c r="Q32" s="41" t="str">
        <f aca="false">_xlfn.IFNA(INDEX(Équipe!$B$3:$B$52,MATCH(O32,Équipe!$A$3:$A$52,0),1),"")</f>
        <v/>
      </c>
      <c r="R32" s="41" t="str">
        <f aca="false">_xlfn.IFNA(INDEX($AJ$1:$AJ$50,MATCH(V32,$AM$1:$AM$50,0),1),"")</f>
        <v/>
      </c>
      <c r="S32" s="41" t="str">
        <f aca="false">_xlfn.IFNA(INDEX($AK$1:$AK$50,MATCH(V32,$AM$1:$AM$50,0),1),"")</f>
        <v/>
      </c>
      <c r="T32" s="41" t="str">
        <f aca="false">_xlfn.IFNA(INDEX(Équipe!$B$3:$B$52,MATCH(R32,Équipe!$A$3:$A$52,0),1),"")</f>
        <v/>
      </c>
      <c r="U32" s="41" t="str">
        <f aca="false">_xlfn.IFNA(INDEX(Équipe!$B$3:$B$52,MATCH(S32,Équipe!$A$3:$A$52,0),1),"")</f>
        <v/>
      </c>
      <c r="V32" s="33" t="str">
        <f aca="false">IF(ROW(V32)&lt;=QUOTIENT(COUNTA($AJ$1:$AJ$50)-COUNTBLANK($AJ$1:$AJ$50),2)+MOD(COUNTA($AJ$1:$AJ$50)-COUNTBLANK($AJ$1:$AJ$50),2)+3,M32+1,"")</f>
        <v/>
      </c>
      <c r="X32" s="1"/>
      <c r="Y32" s="40"/>
      <c r="Z32" s="40"/>
      <c r="AA32" s="40"/>
      <c r="AB32" s="40"/>
      <c r="AC32" s="1"/>
      <c r="AD32" s="26"/>
      <c r="AE32" s="26" t="str">
        <f aca="false">IF(Équipe!B34&lt;&gt;0,Équipe!A34,"")</f>
        <v/>
      </c>
      <c r="AF32" s="26" t="str">
        <f aca="true">IF(Équipe!B34&lt;&gt;0,RAND(),"")</f>
        <v/>
      </c>
      <c r="AG32" s="26" t="str">
        <f aca="true">IF(Équipe!B34&lt;&gt;0,RANK(AF32,$AF$1:INDIRECT("$AF$"&amp;0+COUNTA(AE$1:AE$50)+1-COUNTBLANK(AE$1:AE$50))),"")</f>
        <v/>
      </c>
      <c r="AH32" s="26"/>
      <c r="AI32" s="26"/>
      <c r="AJ32" s="26" t="str">
        <f aca="false">IF(AND(Y34&lt;&gt;0,Y34&lt;&gt;""),Y34,"")</f>
        <v/>
      </c>
      <c r="AK32" s="26" t="str">
        <f aca="false">IF(AND(AA34&lt;&gt;0,AA34&lt;&gt;""),AA34,"")</f>
        <v/>
      </c>
      <c r="AL32" s="26" t="str">
        <f aca="true">IF(AND(AJ32&lt;&gt;"-",AJ32&lt;&gt;""),RAND(),"")</f>
        <v/>
      </c>
      <c r="AM32" s="26" t="str">
        <f aca="true">IF(AND(AJ32&lt;&gt;0,AJ32&lt;&gt;""),RANK(AL32,$AL$1:INDIRECT("$AL$"&amp;0+COUNTA(AJ$1:AJ$50)+1-COUNTBLANK(AJ$1:AJ$50))),"")</f>
        <v/>
      </c>
      <c r="AN32" s="26"/>
    </row>
    <row r="33" customFormat="false" ht="31.8" hidden="false" customHeight="true" outlineLevel="0" collapsed="false">
      <c r="D33" s="24"/>
      <c r="E33" s="24"/>
      <c r="F33" s="24"/>
      <c r="G33" s="24"/>
      <c r="H33" s="24"/>
      <c r="I33" s="24"/>
      <c r="J33" s="24"/>
      <c r="K33" s="24"/>
      <c r="M33" s="33" t="str">
        <f aca="false">IF(ROW(M33)&lt;=QUOTIENT(COUNTA($AJ$1:$AJ$50)-COUNTBLANK($AJ$1:$AJ$50),2)+MOD(COUNTA($AJ$1:$AJ$50)-COUNTBLANK($AJ$1:$AJ$50),2)+3,IF(ROW(M33)&lt;&gt;4,M32+2,1),"")</f>
        <v/>
      </c>
      <c r="N33" s="41" t="str">
        <f aca="false">_xlfn.IFNA(INDEX($AJ$1:$AJ$50,MATCH(M33,$AM$1:$AM$50,0),1),"")</f>
        <v/>
      </c>
      <c r="O33" s="41" t="str">
        <f aca="false">_xlfn.IFNA(INDEX($AK$1:$AK$50,MATCH(M33,$AM$1:$AM$50,0),1),"")</f>
        <v/>
      </c>
      <c r="P33" s="41" t="str">
        <f aca="false">_xlfn.IFNA(INDEX(Équipe!$B$3:$B$52,MATCH(N33,Équipe!$A$3:$A$52,0),1),"")</f>
        <v/>
      </c>
      <c r="Q33" s="41" t="str">
        <f aca="false">_xlfn.IFNA(INDEX(Équipe!$B$3:$B$52,MATCH(O33,Équipe!$A$3:$A$52,0),1),"")</f>
        <v/>
      </c>
      <c r="R33" s="41" t="str">
        <f aca="false">_xlfn.IFNA(INDEX($AJ$1:$AJ$50,MATCH(V33,$AM$1:$AM$50,0),1),"")</f>
        <v/>
      </c>
      <c r="S33" s="41" t="str">
        <f aca="false">_xlfn.IFNA(INDEX($AK$1:$AK$50,MATCH(V33,$AM$1:$AM$50,0),1),"")</f>
        <v/>
      </c>
      <c r="T33" s="41" t="str">
        <f aca="false">_xlfn.IFNA(INDEX(Équipe!$B$3:$B$52,MATCH(R33,Équipe!$A$3:$A$52,0),1),"")</f>
        <v/>
      </c>
      <c r="U33" s="41" t="str">
        <f aca="false">_xlfn.IFNA(INDEX(Équipe!$B$3:$B$52,MATCH(S33,Équipe!$A$3:$A$52,0),1),"")</f>
        <v/>
      </c>
      <c r="V33" s="33" t="str">
        <f aca="false">IF(ROW(V33)&lt;=QUOTIENT(COUNTA($AJ$1:$AJ$50)-COUNTBLANK($AJ$1:$AJ$50),2)+MOD(COUNTA($AJ$1:$AJ$50)-COUNTBLANK($AJ$1:$AJ$50),2)+3,M33+1,"")</f>
        <v/>
      </c>
      <c r="X33" s="1"/>
      <c r="Y33" s="40"/>
      <c r="Z33" s="40"/>
      <c r="AA33" s="40"/>
      <c r="AB33" s="40"/>
      <c r="AC33" s="1"/>
      <c r="AD33" s="26"/>
      <c r="AE33" s="26" t="str">
        <f aca="false">IF(Équipe!B35&lt;&gt;0,Équipe!A35,"")</f>
        <v/>
      </c>
      <c r="AF33" s="26" t="str">
        <f aca="true">IF(Équipe!B35&lt;&gt;0,RAND(),"")</f>
        <v/>
      </c>
      <c r="AG33" s="26" t="str">
        <f aca="true">IF(Équipe!B35&lt;&gt;0,RANK(AF33,$AF$1:INDIRECT("$AF$"&amp;0+COUNTA(AE$1:AE$50)+1-COUNTBLANK(AE$1:AE$50))),"")</f>
        <v/>
      </c>
      <c r="AH33" s="26"/>
      <c r="AI33" s="26"/>
      <c r="AJ33" s="26" t="str">
        <f aca="false">IF(AND(Y35&lt;&gt;0,Y35&lt;&gt;""),Y35,"")</f>
        <v/>
      </c>
      <c r="AK33" s="26" t="str">
        <f aca="false">IF(AND(AA35&lt;&gt;0,AA35&lt;&gt;""),AA35,"")</f>
        <v/>
      </c>
      <c r="AL33" s="26" t="str">
        <f aca="true">IF(AND(AJ33&lt;&gt;"-",AJ33&lt;&gt;""),RAND(),"")</f>
        <v/>
      </c>
      <c r="AM33" s="26" t="str">
        <f aca="true">IF(AND(AJ33&lt;&gt;0,AJ33&lt;&gt;""),RANK(AL33,$AL$1:INDIRECT("$AL$"&amp;0+COUNTA(AJ$1:AJ$50)+1-COUNTBLANK(AJ$1:AJ$50))),"")</f>
        <v/>
      </c>
      <c r="AN33" s="26"/>
    </row>
    <row r="34" customFormat="false" ht="31.8" hidden="false" customHeight="true" outlineLevel="0" collapsed="false">
      <c r="D34" s="24"/>
      <c r="E34" s="24"/>
      <c r="F34" s="24"/>
      <c r="G34" s="24"/>
      <c r="H34" s="24"/>
      <c r="I34" s="24"/>
      <c r="J34" s="24"/>
      <c r="K34" s="24"/>
      <c r="M34" s="33" t="str">
        <f aca="false">IF(ROW(M34)&lt;=QUOTIENT(COUNTA($AJ$1:$AJ$50)-COUNTBLANK($AJ$1:$AJ$50),2)+MOD(COUNTA($AJ$1:$AJ$50)-COUNTBLANK($AJ$1:$AJ$50),2)+3,IF(ROW(M34)&lt;&gt;4,M33+2,1),"")</f>
        <v/>
      </c>
      <c r="N34" s="41" t="str">
        <f aca="false">_xlfn.IFNA(INDEX($AJ$1:$AJ$50,MATCH(M34,$AM$1:$AM$50,0),1),"")</f>
        <v/>
      </c>
      <c r="O34" s="41" t="str">
        <f aca="false">_xlfn.IFNA(INDEX($AK$1:$AK$50,MATCH(M34,$AM$1:$AM$50,0),1),"")</f>
        <v/>
      </c>
      <c r="P34" s="41" t="str">
        <f aca="false">_xlfn.IFNA(INDEX(Équipe!$B$3:$B$52,MATCH(N34,Équipe!$A$3:$A$52,0),1),"")</f>
        <v/>
      </c>
      <c r="Q34" s="41" t="str">
        <f aca="false">_xlfn.IFNA(INDEX(Équipe!$B$3:$B$52,MATCH(O34,Équipe!$A$3:$A$52,0),1),"")</f>
        <v/>
      </c>
      <c r="R34" s="41" t="str">
        <f aca="false">_xlfn.IFNA(INDEX($AJ$1:$AJ$50,MATCH(V34,$AM$1:$AM$50,0),1),"")</f>
        <v/>
      </c>
      <c r="S34" s="41" t="str">
        <f aca="false">_xlfn.IFNA(INDEX($AK$1:$AK$50,MATCH(V34,$AM$1:$AM$50,0),1),"")</f>
        <v/>
      </c>
      <c r="T34" s="41" t="str">
        <f aca="false">_xlfn.IFNA(INDEX(Équipe!$B$3:$B$52,MATCH(R34,Équipe!$A$3:$A$52,0),1),"")</f>
        <v/>
      </c>
      <c r="U34" s="41" t="str">
        <f aca="false">_xlfn.IFNA(INDEX(Équipe!$B$3:$B$52,MATCH(S34,Équipe!$A$3:$A$52,0),1),"")</f>
        <v/>
      </c>
      <c r="V34" s="33" t="str">
        <f aca="false">IF(ROW(V34)&lt;=QUOTIENT(COUNTA($AJ$1:$AJ$50)-COUNTBLANK($AJ$1:$AJ$50),2)+MOD(COUNTA($AJ$1:$AJ$50)-COUNTBLANK($AJ$1:$AJ$50),2)+3,M34+1,"")</f>
        <v/>
      </c>
      <c r="X34" s="1"/>
      <c r="Y34" s="40"/>
      <c r="Z34" s="40"/>
      <c r="AA34" s="40"/>
      <c r="AB34" s="40"/>
      <c r="AC34" s="1"/>
      <c r="AD34" s="26"/>
      <c r="AE34" s="26" t="str">
        <f aca="false">IF(Équipe!B36&lt;&gt;0,Équipe!A36,"")</f>
        <v/>
      </c>
      <c r="AF34" s="26" t="str">
        <f aca="true">IF(Équipe!B36&lt;&gt;0,RAND(),"")</f>
        <v/>
      </c>
      <c r="AG34" s="26" t="str">
        <f aca="true">IF(Équipe!B36&lt;&gt;0,RANK(AF34,$AF$1:INDIRECT("$AF$"&amp;0+COUNTA(AE$1:AE$50)+1-COUNTBLANK(AE$1:AE$50))),"")</f>
        <v/>
      </c>
      <c r="AH34" s="26"/>
      <c r="AI34" s="26"/>
      <c r="AJ34" s="26" t="str">
        <f aca="false">IF(AND(Y36&lt;&gt;0,Y36&lt;&gt;""),Y36,"")</f>
        <v/>
      </c>
      <c r="AK34" s="26" t="str">
        <f aca="false">IF(AND(AA36&lt;&gt;0,AA36&lt;&gt;""),AA36,"")</f>
        <v/>
      </c>
      <c r="AL34" s="26" t="str">
        <f aca="true">IF(AND(AJ34&lt;&gt;"-",AJ34&lt;&gt;""),RAND(),"")</f>
        <v/>
      </c>
      <c r="AM34" s="26" t="str">
        <f aca="true">IF(AND(AJ34&lt;&gt;0,AJ34&lt;&gt;""),RANK(AL34,$AL$1:INDIRECT("$AL$"&amp;0+COUNTA(AJ$1:AJ$50)+1-COUNTBLANK(AJ$1:AJ$50))),"")</f>
        <v/>
      </c>
      <c r="AN34" s="26"/>
    </row>
    <row r="35" customFormat="false" ht="31.8" hidden="false" customHeight="true" outlineLevel="0" collapsed="false">
      <c r="D35" s="24"/>
      <c r="E35" s="24"/>
      <c r="F35" s="24"/>
      <c r="G35" s="24"/>
      <c r="H35" s="24"/>
      <c r="I35" s="24"/>
      <c r="J35" s="24"/>
      <c r="K35" s="24"/>
      <c r="M35" s="33" t="str">
        <f aca="false">IF(ROW(M35)&lt;=QUOTIENT(COUNTA($AJ$1:$AJ$50)-COUNTBLANK($AJ$1:$AJ$50),2)+MOD(COUNTA($AJ$1:$AJ$50)-COUNTBLANK($AJ$1:$AJ$50),2)+3,IF(ROW(M35)&lt;&gt;4,M34+2,1),"")</f>
        <v/>
      </c>
      <c r="N35" s="41" t="str">
        <f aca="false">_xlfn.IFNA(INDEX($AJ$1:$AJ$50,MATCH(M35,$AM$1:$AM$50,0),1),"")</f>
        <v/>
      </c>
      <c r="O35" s="41" t="str">
        <f aca="false">_xlfn.IFNA(INDEX($AK$1:$AK$50,MATCH(M35,$AM$1:$AM$50,0),1),"")</f>
        <v/>
      </c>
      <c r="P35" s="41" t="str">
        <f aca="false">_xlfn.IFNA(INDEX(Équipe!$B$3:$B$52,MATCH(N35,Équipe!$A$3:$A$52,0),1),"")</f>
        <v/>
      </c>
      <c r="Q35" s="41" t="str">
        <f aca="false">_xlfn.IFNA(INDEX(Équipe!$B$3:$B$52,MATCH(O35,Équipe!$A$3:$A$52,0),1),"")</f>
        <v/>
      </c>
      <c r="R35" s="41" t="str">
        <f aca="false">_xlfn.IFNA(INDEX($AJ$1:$AJ$50,MATCH(V35,$AM$1:$AM$50,0),1),"")</f>
        <v/>
      </c>
      <c r="S35" s="41" t="str">
        <f aca="false">_xlfn.IFNA(INDEX($AK$1:$AK$50,MATCH(V35,$AM$1:$AM$50,0),1),"")</f>
        <v/>
      </c>
      <c r="T35" s="41" t="str">
        <f aca="false">_xlfn.IFNA(INDEX(Équipe!$B$3:$B$52,MATCH(R35,Équipe!$A$3:$A$52,0),1),"")</f>
        <v/>
      </c>
      <c r="U35" s="41" t="str">
        <f aca="false">_xlfn.IFNA(INDEX(Équipe!$B$3:$B$52,MATCH(S35,Équipe!$A$3:$A$52,0),1),"")</f>
        <v/>
      </c>
      <c r="V35" s="33" t="str">
        <f aca="false">IF(ROW(V35)&lt;=QUOTIENT(COUNTA($AJ$1:$AJ$50)-COUNTBLANK($AJ$1:$AJ$50),2)+MOD(COUNTA($AJ$1:$AJ$50)-COUNTBLANK($AJ$1:$AJ$50),2)+3,M35+1,"")</f>
        <v/>
      </c>
      <c r="X35" s="1"/>
      <c r="Y35" s="40"/>
      <c r="Z35" s="40"/>
      <c r="AA35" s="40"/>
      <c r="AB35" s="40"/>
      <c r="AC35" s="1"/>
      <c r="AD35" s="26"/>
      <c r="AE35" s="26" t="str">
        <f aca="false">IF(Équipe!B37&lt;&gt;0,Équipe!A37,"")</f>
        <v/>
      </c>
      <c r="AF35" s="26" t="str">
        <f aca="true">IF(Équipe!B37&lt;&gt;0,RAND(),"")</f>
        <v/>
      </c>
      <c r="AG35" s="26" t="str">
        <f aca="true">IF(Équipe!B37&lt;&gt;0,RANK(AF35,$AF$1:INDIRECT("$AF$"&amp;0+COUNTA(AE$1:AE$50)+1-COUNTBLANK(AE$1:AE$50))),"")</f>
        <v/>
      </c>
      <c r="AH35" s="26"/>
      <c r="AI35" s="26"/>
      <c r="AJ35" s="26" t="str">
        <f aca="false">IF(AND(Y37&lt;&gt;0,Y37&lt;&gt;""),Y37,"")</f>
        <v/>
      </c>
      <c r="AK35" s="26" t="str">
        <f aca="false">IF(AND(AA37&lt;&gt;0,AA37&lt;&gt;""),AA37,"")</f>
        <v/>
      </c>
      <c r="AL35" s="26" t="str">
        <f aca="true">IF(AND(AJ35&lt;&gt;"-",AJ35&lt;&gt;""),RAND(),"")</f>
        <v/>
      </c>
      <c r="AM35" s="26" t="str">
        <f aca="true">IF(AND(AJ35&lt;&gt;0,AJ35&lt;&gt;""),RANK(AL35,$AL$1:INDIRECT("$AL$"&amp;0+COUNTA(AJ$1:AJ$50)+1-COUNTBLANK(AJ$1:AJ$50))),"")</f>
        <v/>
      </c>
      <c r="AN35" s="26"/>
    </row>
    <row r="36" customFormat="false" ht="31.8" hidden="false" customHeight="true" outlineLevel="0" collapsed="false">
      <c r="D36" s="24"/>
      <c r="E36" s="24"/>
      <c r="F36" s="24"/>
      <c r="G36" s="24"/>
      <c r="H36" s="24"/>
      <c r="I36" s="24"/>
      <c r="J36" s="24"/>
      <c r="K36" s="24"/>
      <c r="M36" s="33" t="str">
        <f aca="false">IF(ROW(M36)&lt;=QUOTIENT(COUNTA($AJ$1:$AJ$50)-COUNTBLANK($AJ$1:$AJ$50),2)+MOD(COUNTA($AJ$1:$AJ$50)-COUNTBLANK($AJ$1:$AJ$50),2)+3,IF(ROW(M36)&lt;&gt;4,M35+2,1),"")</f>
        <v/>
      </c>
      <c r="N36" s="41" t="str">
        <f aca="false">_xlfn.IFNA(INDEX($AJ$1:$AJ$50,MATCH(M36,$AM$1:$AM$50,0),1),"")</f>
        <v/>
      </c>
      <c r="O36" s="41" t="str">
        <f aca="false">_xlfn.IFNA(INDEX($AK$1:$AK$50,MATCH(M36,$AM$1:$AM$50,0),1),"")</f>
        <v/>
      </c>
      <c r="P36" s="41" t="str">
        <f aca="false">_xlfn.IFNA(INDEX(Équipe!$B$3:$B$52,MATCH(N36,Équipe!$A$3:$A$52,0),1),"")</f>
        <v/>
      </c>
      <c r="Q36" s="41" t="str">
        <f aca="false">_xlfn.IFNA(INDEX(Équipe!$B$3:$B$52,MATCH(O36,Équipe!$A$3:$A$52,0),1),"")</f>
        <v/>
      </c>
      <c r="R36" s="41" t="str">
        <f aca="false">_xlfn.IFNA(INDEX($AJ$1:$AJ$50,MATCH(V36,$AM$1:$AM$50,0),1),"")</f>
        <v/>
      </c>
      <c r="S36" s="41" t="str">
        <f aca="false">_xlfn.IFNA(INDEX($AK$1:$AK$50,MATCH(V36,$AM$1:$AM$50,0),1),"")</f>
        <v/>
      </c>
      <c r="T36" s="41" t="str">
        <f aca="false">_xlfn.IFNA(INDEX(Équipe!$B$3:$B$52,MATCH(R36,Équipe!$A$3:$A$52,0),1),"")</f>
        <v/>
      </c>
      <c r="U36" s="41" t="str">
        <f aca="false">_xlfn.IFNA(INDEX(Équipe!$B$3:$B$52,MATCH(S36,Équipe!$A$3:$A$52,0),1),"")</f>
        <v/>
      </c>
      <c r="V36" s="33" t="str">
        <f aca="false">IF(ROW(V36)&lt;=QUOTIENT(COUNTA($AJ$1:$AJ$50)-COUNTBLANK($AJ$1:$AJ$50),2)+MOD(COUNTA($AJ$1:$AJ$50)-COUNTBLANK($AJ$1:$AJ$50),2)+3,M36+1,"")</f>
        <v/>
      </c>
      <c r="X36" s="1"/>
      <c r="Y36" s="40"/>
      <c r="Z36" s="40"/>
      <c r="AA36" s="40"/>
      <c r="AB36" s="40"/>
      <c r="AC36" s="1"/>
      <c r="AD36" s="26"/>
      <c r="AE36" s="26" t="str">
        <f aca="false">IF(Équipe!B38&lt;&gt;0,Équipe!A38,"")</f>
        <v/>
      </c>
      <c r="AF36" s="26" t="str">
        <f aca="true">IF(Équipe!B38&lt;&gt;0,RAND(),"")</f>
        <v/>
      </c>
      <c r="AG36" s="26" t="str">
        <f aca="true">IF(Équipe!B38&lt;&gt;0,RANK(AF36,$AF$1:INDIRECT("$AF$"&amp;0+COUNTA(AE$1:AE$50)+1-COUNTBLANK(AE$1:AE$50))),"")</f>
        <v/>
      </c>
      <c r="AH36" s="26"/>
      <c r="AI36" s="26"/>
      <c r="AJ36" s="26" t="str">
        <f aca="false">IF(AND(Y38&lt;&gt;0,Y38&lt;&gt;""),Y38,"")</f>
        <v/>
      </c>
      <c r="AK36" s="26" t="str">
        <f aca="false">IF(AND(AA38&lt;&gt;0,AA38&lt;&gt;""),AA38,"")</f>
        <v/>
      </c>
      <c r="AL36" s="26" t="str">
        <f aca="true">IF(AND(AJ36&lt;&gt;"-",AJ36&lt;&gt;""),RAND(),"")</f>
        <v/>
      </c>
      <c r="AM36" s="26" t="str">
        <f aca="true">IF(AND(AJ36&lt;&gt;0,AJ36&lt;&gt;""),RANK(AL36,$AL$1:INDIRECT("$AL$"&amp;0+COUNTA(AJ$1:AJ$50)+1-COUNTBLANK(AJ$1:AJ$50))),"")</f>
        <v/>
      </c>
      <c r="AN36" s="26"/>
    </row>
    <row r="37" customFormat="false" ht="31.8" hidden="false" customHeight="true" outlineLevel="0" collapsed="false">
      <c r="D37" s="24"/>
      <c r="E37" s="24"/>
      <c r="F37" s="24"/>
      <c r="G37" s="24"/>
      <c r="H37" s="24"/>
      <c r="I37" s="24"/>
      <c r="J37" s="24"/>
      <c r="K37" s="24"/>
      <c r="M37" s="33" t="str">
        <f aca="false">IF(ROW(M37)&lt;=QUOTIENT(COUNTA($AJ$1:$AJ$50)-COUNTBLANK($AJ$1:$AJ$50),2)+MOD(COUNTA($AJ$1:$AJ$50)-COUNTBLANK($AJ$1:$AJ$50),2)+3,IF(ROW(M37)&lt;&gt;4,M36+2,1),"")</f>
        <v/>
      </c>
      <c r="N37" s="41" t="str">
        <f aca="false">_xlfn.IFNA(INDEX($AJ$1:$AJ$50,MATCH(M37,$AM$1:$AM$50,0),1),"")</f>
        <v/>
      </c>
      <c r="O37" s="41" t="str">
        <f aca="false">_xlfn.IFNA(INDEX($AK$1:$AK$50,MATCH(M37,$AM$1:$AM$50,0),1),"")</f>
        <v/>
      </c>
      <c r="P37" s="41" t="str">
        <f aca="false">_xlfn.IFNA(INDEX(Équipe!$B$3:$B$52,MATCH(N37,Équipe!$A$3:$A$52,0),1),"")</f>
        <v/>
      </c>
      <c r="Q37" s="41" t="str">
        <f aca="false">_xlfn.IFNA(INDEX(Équipe!$B$3:$B$52,MATCH(O37,Équipe!$A$3:$A$52,0),1),"")</f>
        <v/>
      </c>
      <c r="R37" s="41" t="str">
        <f aca="false">_xlfn.IFNA(INDEX($AJ$1:$AJ$50,MATCH(V37,$AM$1:$AM$50,0),1),"")</f>
        <v/>
      </c>
      <c r="S37" s="41" t="str">
        <f aca="false">_xlfn.IFNA(INDEX($AK$1:$AK$50,MATCH(V37,$AM$1:$AM$50,0),1),"")</f>
        <v/>
      </c>
      <c r="T37" s="41" t="str">
        <f aca="false">_xlfn.IFNA(INDEX(Équipe!$B$3:$B$52,MATCH(R37,Équipe!$A$3:$A$52,0),1),"")</f>
        <v/>
      </c>
      <c r="U37" s="41" t="str">
        <f aca="false">_xlfn.IFNA(INDEX(Équipe!$B$3:$B$52,MATCH(S37,Équipe!$A$3:$A$52,0),1),"")</f>
        <v/>
      </c>
      <c r="V37" s="33" t="str">
        <f aca="false">IF(ROW(V37)&lt;=QUOTIENT(COUNTA($AJ$1:$AJ$50)-COUNTBLANK($AJ$1:$AJ$50),2)+MOD(COUNTA($AJ$1:$AJ$50)-COUNTBLANK($AJ$1:$AJ$50),2)+3,M37+1,"")</f>
        <v/>
      </c>
      <c r="X37" s="1"/>
      <c r="Y37" s="40"/>
      <c r="Z37" s="40"/>
      <c r="AA37" s="40"/>
      <c r="AB37" s="40"/>
      <c r="AC37" s="1"/>
      <c r="AD37" s="26"/>
      <c r="AE37" s="26" t="str">
        <f aca="false">IF(Équipe!B39&lt;&gt;0,Équipe!A39,"")</f>
        <v/>
      </c>
      <c r="AF37" s="26" t="str">
        <f aca="true">IF(Équipe!B39&lt;&gt;0,RAND(),"")</f>
        <v/>
      </c>
      <c r="AG37" s="26" t="str">
        <f aca="true">IF(Équipe!B39&lt;&gt;0,RANK(AF37,$AF$1:INDIRECT("$AF$"&amp;0+COUNTA(AE$1:AE$50)+1-COUNTBLANK(AE$1:AE$50))),"")</f>
        <v/>
      </c>
      <c r="AH37" s="26"/>
      <c r="AI37" s="26"/>
      <c r="AJ37" s="26" t="str">
        <f aca="false">IF(AND(Y39&lt;&gt;0,Y39&lt;&gt;""),Y39,"")</f>
        <v/>
      </c>
      <c r="AK37" s="26" t="str">
        <f aca="false">IF(AND(AA39&lt;&gt;0,AA39&lt;&gt;""),AA39,"")</f>
        <v/>
      </c>
      <c r="AL37" s="26" t="str">
        <f aca="true">IF(AND(AJ37&lt;&gt;"-",AJ37&lt;&gt;""),RAND(),"")</f>
        <v/>
      </c>
      <c r="AM37" s="26" t="str">
        <f aca="true">IF(AND(AJ37&lt;&gt;0,AJ37&lt;&gt;""),RANK(AL37,$AL$1:INDIRECT("$AL$"&amp;0+COUNTA(AJ$1:AJ$50)+1-COUNTBLANK(AJ$1:AJ$50))),"")</f>
        <v/>
      </c>
      <c r="AN37" s="26"/>
    </row>
    <row r="38" customFormat="false" ht="31.8" hidden="false" customHeight="true" outlineLevel="0" collapsed="false">
      <c r="D38" s="24"/>
      <c r="E38" s="24"/>
      <c r="F38" s="24"/>
      <c r="G38" s="24"/>
      <c r="H38" s="24"/>
      <c r="I38" s="24"/>
      <c r="J38" s="24"/>
      <c r="K38" s="24"/>
      <c r="M38" s="33" t="str">
        <f aca="false">IF(ROW(M38)&lt;=QUOTIENT(COUNTA($AJ$1:$AJ$50)-COUNTBLANK($AJ$1:$AJ$50),2)+MOD(COUNTA($AJ$1:$AJ$50)-COUNTBLANK($AJ$1:$AJ$50),2)+3,IF(ROW(M38)&lt;&gt;4,M37+2,1),"")</f>
        <v/>
      </c>
      <c r="N38" s="41" t="str">
        <f aca="false">_xlfn.IFNA(INDEX($AJ$1:$AJ$50,MATCH(M38,$AM$1:$AM$50,0),1),"")</f>
        <v/>
      </c>
      <c r="O38" s="41" t="str">
        <f aca="false">_xlfn.IFNA(INDEX($AK$1:$AK$50,MATCH(M38,$AM$1:$AM$50,0),1),"")</f>
        <v/>
      </c>
      <c r="P38" s="41" t="str">
        <f aca="false">_xlfn.IFNA(INDEX(Équipe!$B$3:$B$52,MATCH(N38,Équipe!$A$3:$A$52,0),1),"")</f>
        <v/>
      </c>
      <c r="Q38" s="41" t="str">
        <f aca="false">_xlfn.IFNA(INDEX(Équipe!$B$3:$B$52,MATCH(O38,Équipe!$A$3:$A$52,0),1),"")</f>
        <v/>
      </c>
      <c r="R38" s="41" t="str">
        <f aca="false">_xlfn.IFNA(INDEX($AJ$1:$AJ$50,MATCH(V38,$AM$1:$AM$50,0),1),"")</f>
        <v/>
      </c>
      <c r="S38" s="41" t="str">
        <f aca="false">_xlfn.IFNA(INDEX($AK$1:$AK$50,MATCH(V38,$AM$1:$AM$50,0),1),"")</f>
        <v/>
      </c>
      <c r="T38" s="41" t="str">
        <f aca="false">_xlfn.IFNA(INDEX(Équipe!$B$3:$B$52,MATCH(R38,Équipe!$A$3:$A$52,0),1),"")</f>
        <v/>
      </c>
      <c r="U38" s="41" t="str">
        <f aca="false">_xlfn.IFNA(INDEX(Équipe!$B$3:$B$52,MATCH(S38,Équipe!$A$3:$A$52,0),1),"")</f>
        <v/>
      </c>
      <c r="V38" s="33" t="str">
        <f aca="false">IF(ROW(V38)&lt;=QUOTIENT(COUNTA($AJ$1:$AJ$50)-COUNTBLANK($AJ$1:$AJ$50),2)+MOD(COUNTA($AJ$1:$AJ$50)-COUNTBLANK($AJ$1:$AJ$50),2)+3,M38+1,"")</f>
        <v/>
      </c>
      <c r="X38" s="1"/>
      <c r="Y38" s="40"/>
      <c r="Z38" s="40"/>
      <c r="AA38" s="40"/>
      <c r="AB38" s="40"/>
      <c r="AC38" s="1"/>
      <c r="AD38" s="26"/>
      <c r="AE38" s="26" t="str">
        <f aca="false">IF(Équipe!B40&lt;&gt;0,Équipe!A40,"")</f>
        <v/>
      </c>
      <c r="AF38" s="26" t="str">
        <f aca="true">IF(Équipe!B40&lt;&gt;0,RAND(),"")</f>
        <v/>
      </c>
      <c r="AG38" s="26" t="str">
        <f aca="true">IF(Équipe!B40&lt;&gt;0,RANK(AF38,$AF$1:INDIRECT("$AF$"&amp;0+COUNTA(AE$1:AE$50)+1-COUNTBLANK(AE$1:AE$50))),"")</f>
        <v/>
      </c>
      <c r="AH38" s="26"/>
      <c r="AI38" s="26"/>
      <c r="AJ38" s="26" t="str">
        <f aca="false">IF(AND(Y40&lt;&gt;0,Y40&lt;&gt;""),Y40,"")</f>
        <v/>
      </c>
      <c r="AK38" s="26" t="str">
        <f aca="false">IF(AND(AA40&lt;&gt;0,AA40&lt;&gt;""),AA40,"")</f>
        <v/>
      </c>
      <c r="AL38" s="26" t="str">
        <f aca="true">IF(AND(AJ38&lt;&gt;"-",AJ38&lt;&gt;""),RAND(),"")</f>
        <v/>
      </c>
      <c r="AM38" s="26" t="str">
        <f aca="true">IF(AND(AJ38&lt;&gt;0,AJ38&lt;&gt;""),RANK(AL38,$AL$1:INDIRECT("$AL$"&amp;0+COUNTA(AJ$1:AJ$50)+1-COUNTBLANK(AJ$1:AJ$50))),"")</f>
        <v/>
      </c>
      <c r="AN38" s="26"/>
    </row>
    <row r="39" customFormat="false" ht="31.8" hidden="false" customHeight="true" outlineLevel="0" collapsed="false">
      <c r="D39" s="24"/>
      <c r="E39" s="24"/>
      <c r="F39" s="24"/>
      <c r="G39" s="24"/>
      <c r="H39" s="24"/>
      <c r="I39" s="24"/>
      <c r="J39" s="24"/>
      <c r="K39" s="24"/>
      <c r="M39" s="33" t="str">
        <f aca="false">IF(ROW(M39)&lt;=QUOTIENT(COUNTA($AJ$1:$AJ$50)-COUNTBLANK($AJ$1:$AJ$50),2)+MOD(COUNTA($AJ$1:$AJ$50)-COUNTBLANK($AJ$1:$AJ$50),2)+3,IF(ROW(M39)&lt;&gt;4,M38+2,1),"")</f>
        <v/>
      </c>
      <c r="N39" s="41" t="str">
        <f aca="false">_xlfn.IFNA(INDEX($AJ$1:$AJ$50,MATCH(M39,$AM$1:$AM$50,0),1),"")</f>
        <v/>
      </c>
      <c r="O39" s="41" t="str">
        <f aca="false">_xlfn.IFNA(INDEX($AK$1:$AK$50,MATCH(M39,$AM$1:$AM$50,0),1),"")</f>
        <v/>
      </c>
      <c r="P39" s="41" t="str">
        <f aca="false">_xlfn.IFNA(INDEX(Équipe!$B$3:$B$52,MATCH(N39,Équipe!$A$3:$A$52,0),1),"")</f>
        <v/>
      </c>
      <c r="Q39" s="41" t="str">
        <f aca="false">_xlfn.IFNA(INDEX(Équipe!$B$3:$B$52,MATCH(O39,Équipe!$A$3:$A$52,0),1),"")</f>
        <v/>
      </c>
      <c r="R39" s="41" t="str">
        <f aca="false">_xlfn.IFNA(INDEX($AJ$1:$AJ$50,MATCH(V39,$AM$1:$AM$50,0),1),"")</f>
        <v/>
      </c>
      <c r="S39" s="41" t="str">
        <f aca="false">_xlfn.IFNA(INDEX($AK$1:$AK$50,MATCH(V39,$AM$1:$AM$50,0),1),"")</f>
        <v/>
      </c>
      <c r="T39" s="41" t="str">
        <f aca="false">_xlfn.IFNA(INDEX(Équipe!$B$3:$B$52,MATCH(R39,Équipe!$A$3:$A$52,0),1),"")</f>
        <v/>
      </c>
      <c r="U39" s="41" t="str">
        <f aca="false">_xlfn.IFNA(INDEX(Équipe!$B$3:$B$52,MATCH(S39,Équipe!$A$3:$A$52,0),1),"")</f>
        <v/>
      </c>
      <c r="V39" s="33" t="str">
        <f aca="false">IF(ROW(V39)&lt;=QUOTIENT(COUNTA($AJ$1:$AJ$50)-COUNTBLANK($AJ$1:$AJ$50),2)+MOD(COUNTA($AJ$1:$AJ$50)-COUNTBLANK($AJ$1:$AJ$50),2)+3,M39+1,"")</f>
        <v/>
      </c>
      <c r="X39" s="1"/>
      <c r="Y39" s="40"/>
      <c r="Z39" s="40"/>
      <c r="AA39" s="40"/>
      <c r="AB39" s="40"/>
      <c r="AC39" s="1"/>
      <c r="AD39" s="26"/>
      <c r="AE39" s="26" t="str">
        <f aca="false">IF(Équipe!B41&lt;&gt;0,Équipe!A41,"")</f>
        <v/>
      </c>
      <c r="AF39" s="26" t="str">
        <f aca="true">IF(Équipe!B41&lt;&gt;0,RAND(),"")</f>
        <v/>
      </c>
      <c r="AG39" s="26" t="str">
        <f aca="true">IF(Équipe!B41&lt;&gt;0,RANK(AF39,$AF$1:INDIRECT("$AF$"&amp;0+COUNTA(AE$1:AE$50)+1-COUNTBLANK(AE$1:AE$50))),"")</f>
        <v/>
      </c>
      <c r="AH39" s="26"/>
      <c r="AI39" s="26"/>
      <c r="AJ39" s="26" t="str">
        <f aca="false">IF(AND(Y41&lt;&gt;0,Y41&lt;&gt;""),Y41,"")</f>
        <v/>
      </c>
      <c r="AK39" s="26" t="str">
        <f aca="false">IF(AND(AA41&lt;&gt;0,AA41&lt;&gt;""),AA41,"")</f>
        <v/>
      </c>
      <c r="AL39" s="26" t="str">
        <f aca="true">IF(AND(AJ39&lt;&gt;"-",AJ39&lt;&gt;""),RAND(),"")</f>
        <v/>
      </c>
      <c r="AM39" s="26" t="str">
        <f aca="true">IF(AND(AJ39&lt;&gt;0,AJ39&lt;&gt;""),RANK(AL39,$AL$1:INDIRECT("$AL$"&amp;0+COUNTA(AJ$1:AJ$50)+1-COUNTBLANK(AJ$1:AJ$50))),"")</f>
        <v/>
      </c>
      <c r="AN39" s="26"/>
    </row>
    <row r="40" customFormat="false" ht="31.8" hidden="false" customHeight="true" outlineLevel="0" collapsed="false">
      <c r="D40" s="24"/>
      <c r="E40" s="24"/>
      <c r="F40" s="24"/>
      <c r="G40" s="24"/>
      <c r="H40" s="24"/>
      <c r="I40" s="24"/>
      <c r="J40" s="24"/>
      <c r="K40" s="24"/>
      <c r="M40" s="33" t="str">
        <f aca="false">IF(ROW(M40)&lt;=QUOTIENT(COUNTA($AJ$1:$AJ$50)-COUNTBLANK($AJ$1:$AJ$50),2)+MOD(COUNTA($AJ$1:$AJ$50)-COUNTBLANK($AJ$1:$AJ$50),2)+3,IF(ROW(M40)&lt;&gt;4,M39+2,1),"")</f>
        <v/>
      </c>
      <c r="N40" s="41" t="str">
        <f aca="false">_xlfn.IFNA(INDEX($AJ$1:$AJ$50,MATCH(M40,$AM$1:$AM$50,0),1),"")</f>
        <v/>
      </c>
      <c r="O40" s="41" t="str">
        <f aca="false">_xlfn.IFNA(INDEX($AK$1:$AK$50,MATCH(M40,$AM$1:$AM$50,0),1),"")</f>
        <v/>
      </c>
      <c r="P40" s="41" t="str">
        <f aca="false">_xlfn.IFNA(INDEX(Équipe!$B$3:$B$52,MATCH(N40,Équipe!$A$3:$A$52,0),1),"")</f>
        <v/>
      </c>
      <c r="Q40" s="41" t="str">
        <f aca="false">_xlfn.IFNA(INDEX(Équipe!$B$3:$B$52,MATCH(O40,Équipe!$A$3:$A$52,0),1),"")</f>
        <v/>
      </c>
      <c r="R40" s="41" t="str">
        <f aca="false">_xlfn.IFNA(INDEX($AJ$1:$AJ$50,MATCH(V40,$AM$1:$AM$50,0),1),"")</f>
        <v/>
      </c>
      <c r="S40" s="41" t="str">
        <f aca="false">_xlfn.IFNA(INDEX($AK$1:$AK$50,MATCH(V40,$AM$1:$AM$50,0),1),"")</f>
        <v/>
      </c>
      <c r="T40" s="41" t="str">
        <f aca="false">_xlfn.IFNA(INDEX(Équipe!$B$3:$B$52,MATCH(R40,Équipe!$A$3:$A$52,0),1),"")</f>
        <v/>
      </c>
      <c r="U40" s="41" t="str">
        <f aca="false">_xlfn.IFNA(INDEX(Équipe!$B$3:$B$52,MATCH(S40,Équipe!$A$3:$A$52,0),1),"")</f>
        <v/>
      </c>
      <c r="V40" s="33" t="str">
        <f aca="false">IF(ROW(V40)&lt;=QUOTIENT(COUNTA($AJ$1:$AJ$50)-COUNTBLANK($AJ$1:$AJ$50),2)+MOD(COUNTA($AJ$1:$AJ$50)-COUNTBLANK($AJ$1:$AJ$50),2)+3,M40+1,"")</f>
        <v/>
      </c>
      <c r="X40" s="1"/>
      <c r="Y40" s="40"/>
      <c r="Z40" s="40"/>
      <c r="AA40" s="40"/>
      <c r="AB40" s="40"/>
      <c r="AC40" s="1"/>
      <c r="AD40" s="26"/>
      <c r="AE40" s="26" t="str">
        <f aca="false">IF(Équipe!B42&lt;&gt;0,Équipe!A42,"")</f>
        <v/>
      </c>
      <c r="AF40" s="26" t="str">
        <f aca="true">IF(Équipe!B42&lt;&gt;0,RAND(),"")</f>
        <v/>
      </c>
      <c r="AG40" s="26" t="str">
        <f aca="true">IF(Équipe!B42&lt;&gt;0,RANK(AF40,$AF$1:INDIRECT("$AF$"&amp;0+COUNTA(AE$1:AE$50)+1-COUNTBLANK(AE$1:AE$50))),"")</f>
        <v/>
      </c>
      <c r="AH40" s="26"/>
      <c r="AI40" s="26"/>
      <c r="AJ40" s="26" t="str">
        <f aca="false">IF(AND(Y42&lt;&gt;0,Y42&lt;&gt;""),Y42,"")</f>
        <v/>
      </c>
      <c r="AK40" s="26" t="str">
        <f aca="false">IF(AND(AA42&lt;&gt;0,AA42&lt;&gt;""),AA42,"")</f>
        <v/>
      </c>
      <c r="AL40" s="26" t="str">
        <f aca="true">IF(AND(AJ40&lt;&gt;"-",AJ40&lt;&gt;""),RAND(),"")</f>
        <v/>
      </c>
      <c r="AM40" s="26" t="str">
        <f aca="true">IF(AND(AJ40&lt;&gt;0,AJ40&lt;&gt;""),RANK(AL40,$AL$1:INDIRECT("$AL$"&amp;0+COUNTA(AJ$1:AJ$50)+1-COUNTBLANK(AJ$1:AJ$50))),"")</f>
        <v/>
      </c>
      <c r="AN40" s="26"/>
    </row>
    <row r="41" customFormat="false" ht="31.8" hidden="false" customHeight="true" outlineLevel="0" collapsed="false">
      <c r="D41" s="24"/>
      <c r="E41" s="24"/>
      <c r="F41" s="24"/>
      <c r="G41" s="24"/>
      <c r="H41" s="24"/>
      <c r="I41" s="24"/>
      <c r="J41" s="24"/>
      <c r="K41" s="24"/>
      <c r="M41" s="33" t="str">
        <f aca="false">IF(ROW(M41)&lt;=QUOTIENT(COUNTA($AJ$1:$AJ$50)-COUNTBLANK($AJ$1:$AJ$50),2)+MOD(COUNTA($AJ$1:$AJ$50)-COUNTBLANK($AJ$1:$AJ$50),2)+3,IF(ROW(M41)&lt;&gt;4,M40+2,1),"")</f>
        <v/>
      </c>
      <c r="N41" s="41" t="str">
        <f aca="false">_xlfn.IFNA(INDEX($AJ$1:$AJ$50,MATCH(M41,$AM$1:$AM$50,0),1),"")</f>
        <v/>
      </c>
      <c r="O41" s="41" t="str">
        <f aca="false">_xlfn.IFNA(INDEX($AK$1:$AK$50,MATCH(M41,$AM$1:$AM$50,0),1),"")</f>
        <v/>
      </c>
      <c r="P41" s="41" t="str">
        <f aca="false">_xlfn.IFNA(INDEX(Équipe!$B$3:$B$52,MATCH(N41,Équipe!$A$3:$A$52,0),1),"")</f>
        <v/>
      </c>
      <c r="Q41" s="41" t="str">
        <f aca="false">_xlfn.IFNA(INDEX(Équipe!$B$3:$B$52,MATCH(O41,Équipe!$A$3:$A$52,0),1),"")</f>
        <v/>
      </c>
      <c r="R41" s="41" t="str">
        <f aca="false">_xlfn.IFNA(INDEX($AJ$1:$AJ$50,MATCH(V41,$AM$1:$AM$50,0),1),"")</f>
        <v/>
      </c>
      <c r="S41" s="41" t="str">
        <f aca="false">_xlfn.IFNA(INDEX($AK$1:$AK$50,MATCH(V41,$AM$1:$AM$50,0),1),"")</f>
        <v/>
      </c>
      <c r="T41" s="41" t="str">
        <f aca="false">_xlfn.IFNA(INDEX(Équipe!$B$3:$B$52,MATCH(R41,Équipe!$A$3:$A$52,0),1),"")</f>
        <v/>
      </c>
      <c r="U41" s="41" t="str">
        <f aca="false">_xlfn.IFNA(INDEX(Équipe!$B$3:$B$52,MATCH(S41,Équipe!$A$3:$A$52,0),1),"")</f>
        <v/>
      </c>
      <c r="V41" s="33" t="str">
        <f aca="false">IF(ROW(V41)&lt;=QUOTIENT(COUNTA($AJ$1:$AJ$50)-COUNTBLANK($AJ$1:$AJ$50),2)+MOD(COUNTA($AJ$1:$AJ$50)-COUNTBLANK($AJ$1:$AJ$50),2)+3,M41+1,"")</f>
        <v/>
      </c>
      <c r="X41" s="1"/>
      <c r="Y41" s="40"/>
      <c r="Z41" s="40"/>
      <c r="AA41" s="40"/>
      <c r="AB41" s="40"/>
      <c r="AC41" s="1"/>
      <c r="AD41" s="26"/>
      <c r="AE41" s="26" t="str">
        <f aca="false">IF(Équipe!B43&lt;&gt;0,Équipe!A43,"")</f>
        <v/>
      </c>
      <c r="AF41" s="26" t="str">
        <f aca="true">IF(Équipe!B43&lt;&gt;0,RAND(),"")</f>
        <v/>
      </c>
      <c r="AG41" s="26" t="str">
        <f aca="true">IF(Équipe!B43&lt;&gt;0,RANK(AF41,$AF$1:INDIRECT("$AF$"&amp;0+COUNTA(AE$1:AE$50)+1-COUNTBLANK(AE$1:AE$50))),"")</f>
        <v/>
      </c>
      <c r="AH41" s="26"/>
      <c r="AI41" s="26"/>
      <c r="AJ41" s="26" t="str">
        <f aca="false">IF(AND(Y43&lt;&gt;0,Y43&lt;&gt;""),Y43,"")</f>
        <v/>
      </c>
      <c r="AK41" s="26" t="str">
        <f aca="false">IF(AND(AA43&lt;&gt;0,AA43&lt;&gt;""),AA43,"")</f>
        <v/>
      </c>
      <c r="AL41" s="26" t="str">
        <f aca="true">IF(AND(AJ41&lt;&gt;"-",AJ41&lt;&gt;""),RAND(),"")</f>
        <v/>
      </c>
      <c r="AM41" s="26" t="str">
        <f aca="true">IF(AND(AJ41&lt;&gt;0,AJ41&lt;&gt;""),RANK(AL41,$AL$1:INDIRECT("$AL$"&amp;0+COUNTA(AJ$1:AJ$50)+1-COUNTBLANK(AJ$1:AJ$50))),"")</f>
        <v/>
      </c>
      <c r="AN41" s="26"/>
    </row>
    <row r="42" customFormat="false" ht="31.8" hidden="false" customHeight="true" outlineLevel="0" collapsed="false">
      <c r="D42" s="24"/>
      <c r="E42" s="24"/>
      <c r="F42" s="24"/>
      <c r="G42" s="24"/>
      <c r="H42" s="24"/>
      <c r="I42" s="24"/>
      <c r="J42" s="24"/>
      <c r="K42" s="24"/>
      <c r="M42" s="33" t="str">
        <f aca="false">IF(ROW(M42)&lt;=QUOTIENT(COUNTA($AJ$1:$AJ$50)-COUNTBLANK($AJ$1:$AJ$50),2)+MOD(COUNTA($AJ$1:$AJ$50)-COUNTBLANK($AJ$1:$AJ$50),2)+3,IF(ROW(M42)&lt;&gt;4,M41+2,1),"")</f>
        <v/>
      </c>
      <c r="N42" s="41" t="str">
        <f aca="false">_xlfn.IFNA(INDEX($AJ$1:$AJ$50,MATCH(M42,$AM$1:$AM$50,0),1),"")</f>
        <v/>
      </c>
      <c r="O42" s="41" t="str">
        <f aca="false">_xlfn.IFNA(INDEX($AK$1:$AK$50,MATCH(M42,$AM$1:$AM$50,0),1),"")</f>
        <v/>
      </c>
      <c r="P42" s="41" t="str">
        <f aca="false">_xlfn.IFNA(INDEX(Équipe!$B$3:$B$52,MATCH(N42,Équipe!$A$3:$A$52,0),1),"")</f>
        <v/>
      </c>
      <c r="Q42" s="41" t="str">
        <f aca="false">_xlfn.IFNA(INDEX(Équipe!$B$3:$B$52,MATCH(O42,Équipe!$A$3:$A$52,0),1),"")</f>
        <v/>
      </c>
      <c r="R42" s="41" t="str">
        <f aca="false">_xlfn.IFNA(INDEX($AJ$1:$AJ$50,MATCH(V42,$AM$1:$AM$50,0),1),"")</f>
        <v/>
      </c>
      <c r="S42" s="41" t="str">
        <f aca="false">_xlfn.IFNA(INDEX($AK$1:$AK$50,MATCH(V42,$AM$1:$AM$50,0),1),"")</f>
        <v/>
      </c>
      <c r="T42" s="41" t="str">
        <f aca="false">_xlfn.IFNA(INDEX(Équipe!$B$3:$B$52,MATCH(R42,Équipe!$A$3:$A$52,0),1),"")</f>
        <v/>
      </c>
      <c r="U42" s="41" t="str">
        <f aca="false">_xlfn.IFNA(INDEX(Équipe!$B$3:$B$52,MATCH(S42,Équipe!$A$3:$A$52,0),1),"")</f>
        <v/>
      </c>
      <c r="V42" s="33" t="str">
        <f aca="false">IF(ROW(V42)&lt;=QUOTIENT(COUNTA($AJ$1:$AJ$50)-COUNTBLANK($AJ$1:$AJ$50),2)+MOD(COUNTA($AJ$1:$AJ$50)-COUNTBLANK($AJ$1:$AJ$50),2)+3,M42+1,"")</f>
        <v/>
      </c>
      <c r="X42" s="1"/>
      <c r="Y42" s="40"/>
      <c r="Z42" s="40"/>
      <c r="AA42" s="40"/>
      <c r="AB42" s="40"/>
      <c r="AC42" s="1"/>
      <c r="AD42" s="26"/>
      <c r="AE42" s="26" t="str">
        <f aca="false">IF(Équipe!B44&lt;&gt;0,Équipe!A44,"")</f>
        <v/>
      </c>
      <c r="AF42" s="26" t="str">
        <f aca="true">IF(Équipe!B44&lt;&gt;0,RAND(),"")</f>
        <v/>
      </c>
      <c r="AG42" s="26" t="str">
        <f aca="true">IF(Équipe!B44&lt;&gt;0,RANK(AF42,$AF$1:INDIRECT("$AF$"&amp;0+COUNTA(AE$1:AE$50)+1-COUNTBLANK(AE$1:AE$50))),"")</f>
        <v/>
      </c>
      <c r="AH42" s="26"/>
      <c r="AI42" s="26"/>
      <c r="AJ42" s="26" t="str">
        <f aca="false">IF(AND(Y44&lt;&gt;0,Y44&lt;&gt;""),Y44,"")</f>
        <v/>
      </c>
      <c r="AK42" s="26" t="str">
        <f aca="false">IF(AND(AA44&lt;&gt;0,AA44&lt;&gt;""),AA44,"")</f>
        <v/>
      </c>
      <c r="AL42" s="26" t="str">
        <f aca="true">IF(AND(AJ42&lt;&gt;"-",AJ42&lt;&gt;""),RAND(),"")</f>
        <v/>
      </c>
      <c r="AM42" s="26" t="str">
        <f aca="true">IF(AND(AJ42&lt;&gt;0,AJ42&lt;&gt;""),RANK(AL42,$AL$1:INDIRECT("$AL$"&amp;0+COUNTA(AJ$1:AJ$50)+1-COUNTBLANK(AJ$1:AJ$50))),"")</f>
        <v/>
      </c>
      <c r="AN42" s="26"/>
    </row>
    <row r="43" customFormat="false" ht="31.8" hidden="false" customHeight="true" outlineLevel="0" collapsed="false">
      <c r="D43" s="24"/>
      <c r="E43" s="24"/>
      <c r="F43" s="24"/>
      <c r="G43" s="24"/>
      <c r="H43" s="24"/>
      <c r="I43" s="24"/>
      <c r="J43" s="24"/>
      <c r="K43" s="24"/>
      <c r="M43" s="33" t="str">
        <f aca="false">IF(ROW(M43)&lt;=QUOTIENT(COUNTA($AJ$1:$AJ$50)-COUNTBLANK($AJ$1:$AJ$50),2)+MOD(COUNTA($AJ$1:$AJ$50)-COUNTBLANK($AJ$1:$AJ$50),2)+3,IF(ROW(M43)&lt;&gt;4,M42+2,1),"")</f>
        <v/>
      </c>
      <c r="N43" s="41" t="str">
        <f aca="false">_xlfn.IFNA(INDEX($AJ$1:$AJ$50,MATCH(M43,$AM$1:$AM$50,0),1),"")</f>
        <v/>
      </c>
      <c r="O43" s="41" t="str">
        <f aca="false">_xlfn.IFNA(INDEX($AK$1:$AK$50,MATCH(M43,$AM$1:$AM$50,0),1),"")</f>
        <v/>
      </c>
      <c r="P43" s="41" t="str">
        <f aca="false">_xlfn.IFNA(INDEX(Équipe!$B$3:$B$52,MATCH(N43,Équipe!$A$3:$A$52,0),1),"")</f>
        <v/>
      </c>
      <c r="Q43" s="41" t="str">
        <f aca="false">_xlfn.IFNA(INDEX(Équipe!$B$3:$B$52,MATCH(O43,Équipe!$A$3:$A$52,0),1),"")</f>
        <v/>
      </c>
      <c r="R43" s="41" t="str">
        <f aca="false">_xlfn.IFNA(INDEX($AJ$1:$AJ$50,MATCH(V43,$AM$1:$AM$50,0),1),"")</f>
        <v/>
      </c>
      <c r="S43" s="41" t="str">
        <f aca="false">_xlfn.IFNA(INDEX($AK$1:$AK$50,MATCH(V43,$AM$1:$AM$50,0),1),"")</f>
        <v/>
      </c>
      <c r="T43" s="41" t="str">
        <f aca="false">_xlfn.IFNA(INDEX(Équipe!$B$3:$B$52,MATCH(R43,Équipe!$A$3:$A$52,0),1),"")</f>
        <v/>
      </c>
      <c r="U43" s="41" t="str">
        <f aca="false">_xlfn.IFNA(INDEX(Équipe!$B$3:$B$52,MATCH(S43,Équipe!$A$3:$A$52,0),1),"")</f>
        <v/>
      </c>
      <c r="V43" s="33" t="str">
        <f aca="false">IF(ROW(V43)&lt;=QUOTIENT(COUNTA($AJ$1:$AJ$50)-COUNTBLANK($AJ$1:$AJ$50),2)+MOD(COUNTA($AJ$1:$AJ$50)-COUNTBLANK($AJ$1:$AJ$50),2)+3,M43+1,"")</f>
        <v/>
      </c>
      <c r="X43" s="1"/>
      <c r="Y43" s="40"/>
      <c r="Z43" s="40"/>
      <c r="AA43" s="40"/>
      <c r="AB43" s="40"/>
      <c r="AC43" s="1"/>
      <c r="AD43" s="26"/>
      <c r="AE43" s="26" t="str">
        <f aca="false">IF(Équipe!B45&lt;&gt;0,Équipe!A45,"")</f>
        <v/>
      </c>
      <c r="AF43" s="26" t="str">
        <f aca="true">IF(Équipe!B45&lt;&gt;0,RAND(),"")</f>
        <v/>
      </c>
      <c r="AG43" s="26" t="str">
        <f aca="true">IF(Équipe!B45&lt;&gt;0,RANK(AF43,$AF$1:INDIRECT("$AF$"&amp;0+COUNTA(AE$1:AE$50)+1-COUNTBLANK(AE$1:AE$50))),"")</f>
        <v/>
      </c>
      <c r="AH43" s="26"/>
      <c r="AI43" s="26"/>
      <c r="AJ43" s="26" t="str">
        <f aca="false">IF(AND(Y45&lt;&gt;0,Y45&lt;&gt;""),Y45,"")</f>
        <v/>
      </c>
      <c r="AK43" s="26" t="str">
        <f aca="false">IF(AND(AA45&lt;&gt;0,AA45&lt;&gt;""),AA45,"")</f>
        <v/>
      </c>
      <c r="AL43" s="26" t="str">
        <f aca="true">IF(AND(AJ43&lt;&gt;"-",AJ43&lt;&gt;""),RAND(),"")</f>
        <v/>
      </c>
      <c r="AM43" s="26" t="str">
        <f aca="true">IF(AND(AJ43&lt;&gt;0,AJ43&lt;&gt;""),RANK(AL43,$AL$1:INDIRECT("$AL$"&amp;0+COUNTA(AJ$1:AJ$50)+1-COUNTBLANK(AJ$1:AJ$50))),"")</f>
        <v/>
      </c>
      <c r="AN43" s="26"/>
    </row>
    <row r="44" customFormat="false" ht="31.8" hidden="false" customHeight="true" outlineLevel="0" collapsed="false">
      <c r="D44" s="24"/>
      <c r="E44" s="24"/>
      <c r="F44" s="24"/>
      <c r="G44" s="24"/>
      <c r="H44" s="24"/>
      <c r="I44" s="24"/>
      <c r="J44" s="24"/>
      <c r="K44" s="24"/>
      <c r="M44" s="33" t="str">
        <f aca="false">IF(ROW(M44)&lt;=QUOTIENT(COUNTA($AJ$1:$AJ$50)-COUNTBLANK($AJ$1:$AJ$50),2)+MOD(COUNTA($AJ$1:$AJ$50)-COUNTBLANK($AJ$1:$AJ$50),2)+3,IF(ROW(M44)&lt;&gt;4,M43+2,1),"")</f>
        <v/>
      </c>
      <c r="N44" s="41" t="str">
        <f aca="false">_xlfn.IFNA(INDEX($AJ$1:$AJ$50,MATCH(M44,$AM$1:$AM$50,0),1),"")</f>
        <v/>
      </c>
      <c r="O44" s="41" t="str">
        <f aca="false">_xlfn.IFNA(INDEX($AK$1:$AK$50,MATCH(M44,$AM$1:$AM$50,0),1),"")</f>
        <v/>
      </c>
      <c r="P44" s="41" t="str">
        <f aca="false">_xlfn.IFNA(INDEX(Équipe!$B$3:$B$52,MATCH(N44,Équipe!$A$3:$A$52,0),1),"")</f>
        <v/>
      </c>
      <c r="Q44" s="41" t="str">
        <f aca="false">_xlfn.IFNA(INDEX(Équipe!$B$3:$B$52,MATCH(O44,Équipe!$A$3:$A$52,0),1),"")</f>
        <v/>
      </c>
      <c r="R44" s="41" t="str">
        <f aca="false">_xlfn.IFNA(INDEX($AJ$1:$AJ$50,MATCH(V44,$AM$1:$AM$50,0),1),"")</f>
        <v/>
      </c>
      <c r="S44" s="41" t="str">
        <f aca="false">_xlfn.IFNA(INDEX($AK$1:$AK$50,MATCH(V44,$AM$1:$AM$50,0),1),"")</f>
        <v/>
      </c>
      <c r="T44" s="41" t="str">
        <f aca="false">_xlfn.IFNA(INDEX(Équipe!$B$3:$B$52,MATCH(R44,Équipe!$A$3:$A$52,0),1),"")</f>
        <v/>
      </c>
      <c r="U44" s="41" t="str">
        <f aca="false">_xlfn.IFNA(INDEX(Équipe!$B$3:$B$52,MATCH(S44,Équipe!$A$3:$A$52,0),1),"")</f>
        <v/>
      </c>
      <c r="V44" s="33" t="str">
        <f aca="false">IF(ROW(V44)&lt;=QUOTIENT(COUNTA($AJ$1:$AJ$50)-COUNTBLANK($AJ$1:$AJ$50),2)+MOD(COUNTA($AJ$1:$AJ$50)-COUNTBLANK($AJ$1:$AJ$50),2)+3,M44+1,"")</f>
        <v/>
      </c>
      <c r="X44" s="1"/>
      <c r="Y44" s="40"/>
      <c r="Z44" s="40"/>
      <c r="AA44" s="40"/>
      <c r="AB44" s="40"/>
      <c r="AC44" s="1"/>
      <c r="AD44" s="26"/>
      <c r="AE44" s="26" t="str">
        <f aca="false">IF(Équipe!B46&lt;&gt;0,Équipe!A46,"")</f>
        <v/>
      </c>
      <c r="AF44" s="26" t="str">
        <f aca="true">IF(Équipe!B46&lt;&gt;0,RAND(),"")</f>
        <v/>
      </c>
      <c r="AG44" s="26" t="str">
        <f aca="true">IF(Équipe!B46&lt;&gt;0,RANK(AF44,$AF$1:INDIRECT("$AF$"&amp;0+COUNTA(AE$1:AE$50)+1-COUNTBLANK(AE$1:AE$50))),"")</f>
        <v/>
      </c>
      <c r="AH44" s="26"/>
      <c r="AI44" s="26"/>
      <c r="AJ44" s="26" t="str">
        <f aca="false">IF(AND(Y46&lt;&gt;0,Y46&lt;&gt;""),Y46,"")</f>
        <v/>
      </c>
      <c r="AK44" s="26" t="str">
        <f aca="false">IF(AND(AA46&lt;&gt;0,AA46&lt;&gt;""),AA46,"")</f>
        <v/>
      </c>
      <c r="AL44" s="26" t="str">
        <f aca="true">IF(AND(AJ44&lt;&gt;"-",AJ44&lt;&gt;""),RAND(),"")</f>
        <v/>
      </c>
      <c r="AM44" s="26" t="str">
        <f aca="true">IF(AND(AJ44&lt;&gt;0,AJ44&lt;&gt;""),RANK(AL44,$AL$1:INDIRECT("$AL$"&amp;0+COUNTA(AJ$1:AJ$50)+1-COUNTBLANK(AJ$1:AJ$50))),"")</f>
        <v/>
      </c>
      <c r="AN44" s="26"/>
    </row>
    <row r="45" customFormat="false" ht="31.8" hidden="false" customHeight="true" outlineLevel="0" collapsed="false">
      <c r="D45" s="24"/>
      <c r="E45" s="24"/>
      <c r="F45" s="24"/>
      <c r="G45" s="24"/>
      <c r="H45" s="24"/>
      <c r="I45" s="24"/>
      <c r="J45" s="24"/>
      <c r="K45" s="24"/>
      <c r="M45" s="33" t="str">
        <f aca="false">IF(ROW(M45)&lt;=QUOTIENT(COUNTA($AJ$1:$AJ$50)-COUNTBLANK($AJ$1:$AJ$50),2)+MOD(COUNTA($AJ$1:$AJ$50)-COUNTBLANK($AJ$1:$AJ$50),2)+3,IF(ROW(M45)&lt;&gt;4,M44+2,1),"")</f>
        <v/>
      </c>
      <c r="N45" s="41" t="str">
        <f aca="false">_xlfn.IFNA(INDEX($AJ$1:$AJ$50,MATCH(M45,$AM$1:$AM$50,0),1),"")</f>
        <v/>
      </c>
      <c r="O45" s="41" t="str">
        <f aca="false">_xlfn.IFNA(INDEX($AK$1:$AK$50,MATCH(M45,$AM$1:$AM$50,0),1),"")</f>
        <v/>
      </c>
      <c r="P45" s="41" t="str">
        <f aca="false">_xlfn.IFNA(INDEX(Équipe!$B$3:$B$52,MATCH(N45,Équipe!$A$3:$A$52,0),1),"")</f>
        <v/>
      </c>
      <c r="Q45" s="41" t="str">
        <f aca="false">_xlfn.IFNA(INDEX(Équipe!$B$3:$B$52,MATCH(O45,Équipe!$A$3:$A$52,0),1),"")</f>
        <v/>
      </c>
      <c r="R45" s="41" t="str">
        <f aca="false">_xlfn.IFNA(INDEX($AJ$1:$AJ$50,MATCH(V45,$AM$1:$AM$50,0),1),"")</f>
        <v/>
      </c>
      <c r="S45" s="41" t="str">
        <f aca="false">_xlfn.IFNA(INDEX($AK$1:$AK$50,MATCH(V45,$AM$1:$AM$50,0),1),"")</f>
        <v/>
      </c>
      <c r="T45" s="41" t="str">
        <f aca="false">_xlfn.IFNA(INDEX(Équipe!$B$3:$B$52,MATCH(R45,Équipe!$A$3:$A$52,0),1),"")</f>
        <v/>
      </c>
      <c r="U45" s="41" t="str">
        <f aca="false">_xlfn.IFNA(INDEX(Équipe!$B$3:$B$52,MATCH(S45,Équipe!$A$3:$A$52,0),1),"")</f>
        <v/>
      </c>
      <c r="V45" s="33" t="str">
        <f aca="false">IF(ROW(V45)&lt;=QUOTIENT(COUNTA($AJ$1:$AJ$50)-COUNTBLANK($AJ$1:$AJ$50),2)+MOD(COUNTA($AJ$1:$AJ$50)-COUNTBLANK($AJ$1:$AJ$50),2)+3,M45+1,"")</f>
        <v/>
      </c>
      <c r="X45" s="1"/>
      <c r="Y45" s="40"/>
      <c r="Z45" s="40"/>
      <c r="AA45" s="40"/>
      <c r="AB45" s="40"/>
      <c r="AC45" s="1"/>
      <c r="AD45" s="26"/>
      <c r="AE45" s="26" t="str">
        <f aca="false">IF(Équipe!B47&lt;&gt;0,Équipe!A47,"")</f>
        <v/>
      </c>
      <c r="AF45" s="26" t="str">
        <f aca="true">IF(Équipe!B47&lt;&gt;0,RAND(),"")</f>
        <v/>
      </c>
      <c r="AG45" s="26" t="str">
        <f aca="true">IF(Équipe!B47&lt;&gt;0,RANK(AF45,$AF$1:INDIRECT("$AF$"&amp;0+COUNTA(AE$1:AE$50)+1-COUNTBLANK(AE$1:AE$50))),"")</f>
        <v/>
      </c>
      <c r="AH45" s="26"/>
      <c r="AI45" s="26"/>
      <c r="AJ45" s="26" t="str">
        <f aca="false">IF(AND(Y47&lt;&gt;0,Y47&lt;&gt;""),Y47,"")</f>
        <v/>
      </c>
      <c r="AK45" s="26" t="str">
        <f aca="false">IF(AND(AA47&lt;&gt;0,AA47&lt;&gt;""),AA47,"")</f>
        <v/>
      </c>
      <c r="AL45" s="26" t="str">
        <f aca="true">IF(AND(AJ45&lt;&gt;"-",AJ45&lt;&gt;""),RAND(),"")</f>
        <v/>
      </c>
      <c r="AM45" s="26" t="str">
        <f aca="true">IF(AND(AJ45&lt;&gt;0,AJ45&lt;&gt;""),RANK(AL45,$AL$1:INDIRECT("$AL$"&amp;0+COUNTA(AJ$1:AJ$50)+1-COUNTBLANK(AJ$1:AJ$50))),"")</f>
        <v/>
      </c>
      <c r="AN45" s="26"/>
    </row>
    <row r="46" customFormat="false" ht="31.8" hidden="false" customHeight="true" outlineLevel="0" collapsed="false">
      <c r="D46" s="24"/>
      <c r="E46" s="24"/>
      <c r="F46" s="24"/>
      <c r="G46" s="24"/>
      <c r="H46" s="24"/>
      <c r="I46" s="24"/>
      <c r="J46" s="24"/>
      <c r="K46" s="24"/>
      <c r="M46" s="33" t="str">
        <f aca="false">IF(ROW(M46)&lt;=QUOTIENT(COUNTA($AJ$1:$AJ$50)-COUNTBLANK($AJ$1:$AJ$50),2)+MOD(COUNTA($AJ$1:$AJ$50)-COUNTBLANK($AJ$1:$AJ$50),2)+3,IF(ROW(M46)&lt;&gt;4,M45+2,1),"")</f>
        <v/>
      </c>
      <c r="N46" s="41" t="str">
        <f aca="false">_xlfn.IFNA(INDEX($AJ$1:$AJ$50,MATCH(M46,$AM$1:$AM$50,0),1),"")</f>
        <v/>
      </c>
      <c r="O46" s="41" t="str">
        <f aca="false">_xlfn.IFNA(INDEX($AK$1:$AK$50,MATCH(M46,$AM$1:$AM$50,0),1),"")</f>
        <v/>
      </c>
      <c r="P46" s="41" t="str">
        <f aca="false">_xlfn.IFNA(INDEX(Équipe!$B$3:$B$52,MATCH(N46,Équipe!$A$3:$A$52,0),1),"")</f>
        <v/>
      </c>
      <c r="Q46" s="41" t="str">
        <f aca="false">_xlfn.IFNA(INDEX(Équipe!$B$3:$B$52,MATCH(O46,Équipe!$A$3:$A$52,0),1),"")</f>
        <v/>
      </c>
      <c r="R46" s="41" t="str">
        <f aca="false">_xlfn.IFNA(INDEX($AJ$1:$AJ$50,MATCH(V46,$AM$1:$AM$50,0),1),"")</f>
        <v/>
      </c>
      <c r="S46" s="41" t="str">
        <f aca="false">_xlfn.IFNA(INDEX($AK$1:$AK$50,MATCH(V46,$AM$1:$AM$50,0),1),"")</f>
        <v/>
      </c>
      <c r="T46" s="41" t="str">
        <f aca="false">_xlfn.IFNA(INDEX(Équipe!$B$3:$B$52,MATCH(R46,Équipe!$A$3:$A$52,0),1),"")</f>
        <v/>
      </c>
      <c r="U46" s="41" t="str">
        <f aca="false">_xlfn.IFNA(INDEX(Équipe!$B$3:$B$52,MATCH(S46,Équipe!$A$3:$A$52,0),1),"")</f>
        <v/>
      </c>
      <c r="V46" s="33" t="str">
        <f aca="false">IF(ROW(V46)&lt;=QUOTIENT(COUNTA($AJ$1:$AJ$50)-COUNTBLANK($AJ$1:$AJ$50),2)+MOD(COUNTA($AJ$1:$AJ$50)-COUNTBLANK($AJ$1:$AJ$50),2)+3,M46+1,"")</f>
        <v/>
      </c>
      <c r="X46" s="1"/>
      <c r="Y46" s="40"/>
      <c r="Z46" s="40"/>
      <c r="AA46" s="40"/>
      <c r="AB46" s="40"/>
      <c r="AC46" s="1"/>
      <c r="AD46" s="26"/>
      <c r="AE46" s="26" t="str">
        <f aca="false">IF(Équipe!B48&lt;&gt;0,Équipe!A48,"")</f>
        <v/>
      </c>
      <c r="AF46" s="26" t="str">
        <f aca="true">IF(Équipe!B48&lt;&gt;0,RAND(),"")</f>
        <v/>
      </c>
      <c r="AG46" s="26" t="str">
        <f aca="true">IF(Équipe!B48&lt;&gt;0,RANK(AF46,$AF$1:INDIRECT("$AF$"&amp;0+COUNTA(AE$1:AE$50)+1-COUNTBLANK(AE$1:AE$50))),"")</f>
        <v/>
      </c>
      <c r="AH46" s="26"/>
      <c r="AI46" s="26"/>
      <c r="AJ46" s="26" t="str">
        <f aca="false">IF(AND(Y48&lt;&gt;0,Y48&lt;&gt;""),Y48,"")</f>
        <v/>
      </c>
      <c r="AK46" s="26" t="str">
        <f aca="false">IF(AND(AA48&lt;&gt;0,AA48&lt;&gt;""),AA48,"")</f>
        <v/>
      </c>
      <c r="AL46" s="26" t="str">
        <f aca="true">IF(AND(AJ46&lt;&gt;"-",AJ46&lt;&gt;""),RAND(),"")</f>
        <v/>
      </c>
      <c r="AM46" s="26" t="str">
        <f aca="true">IF(AND(AJ46&lt;&gt;0,AJ46&lt;&gt;""),RANK(AL46,$AL$1:INDIRECT("$AL$"&amp;0+COUNTA(AJ$1:AJ$50)+1-COUNTBLANK(AJ$1:AJ$50))),"")</f>
        <v/>
      </c>
      <c r="AN46" s="26"/>
    </row>
    <row r="47" customFormat="false" ht="31.8" hidden="false" customHeight="true" outlineLevel="0" collapsed="false">
      <c r="D47" s="24"/>
      <c r="E47" s="24"/>
      <c r="F47" s="24"/>
      <c r="G47" s="24"/>
      <c r="H47" s="24"/>
      <c r="I47" s="24"/>
      <c r="J47" s="24"/>
      <c r="K47" s="24"/>
      <c r="M47" s="33" t="str">
        <f aca="false">IF(ROW(M47)&lt;=QUOTIENT(COUNTA($AJ$1:$AJ$50)-COUNTBLANK($AJ$1:$AJ$50),2)+MOD(COUNTA($AJ$1:$AJ$50)-COUNTBLANK($AJ$1:$AJ$50),2)+3,IF(ROW(M47)&lt;&gt;4,M46+2,1),"")</f>
        <v/>
      </c>
      <c r="N47" s="41" t="str">
        <f aca="false">_xlfn.IFNA(INDEX($AJ$1:$AJ$50,MATCH(M47,$AM$1:$AM$50,0),1),"")</f>
        <v/>
      </c>
      <c r="O47" s="41" t="str">
        <f aca="false">_xlfn.IFNA(INDEX($AK$1:$AK$50,MATCH(M47,$AM$1:$AM$50,0),1),"")</f>
        <v/>
      </c>
      <c r="P47" s="41" t="str">
        <f aca="false">_xlfn.IFNA(INDEX(Équipe!$B$3:$B$52,MATCH(N47,Équipe!$A$3:$A$52,0),1),"")</f>
        <v/>
      </c>
      <c r="Q47" s="41" t="str">
        <f aca="false">_xlfn.IFNA(INDEX(Équipe!$B$3:$B$52,MATCH(O47,Équipe!$A$3:$A$52,0),1),"")</f>
        <v/>
      </c>
      <c r="R47" s="41" t="str">
        <f aca="false">_xlfn.IFNA(INDEX($AJ$1:$AJ$50,MATCH(V47,$AM$1:$AM$50,0),1),"")</f>
        <v/>
      </c>
      <c r="S47" s="41" t="str">
        <f aca="false">_xlfn.IFNA(INDEX($AK$1:$AK$50,MATCH(V47,$AM$1:$AM$50,0),1),"")</f>
        <v/>
      </c>
      <c r="T47" s="41" t="str">
        <f aca="false">_xlfn.IFNA(INDEX(Équipe!$B$3:$B$52,MATCH(R47,Équipe!$A$3:$A$52,0),1),"")</f>
        <v/>
      </c>
      <c r="U47" s="41" t="str">
        <f aca="false">_xlfn.IFNA(INDEX(Équipe!$B$3:$B$52,MATCH(S47,Équipe!$A$3:$A$52,0),1),"")</f>
        <v/>
      </c>
      <c r="V47" s="33" t="str">
        <f aca="false">IF(ROW(V47)&lt;=QUOTIENT(COUNTA($AJ$1:$AJ$50)-COUNTBLANK($AJ$1:$AJ$50),2)+MOD(COUNTA($AJ$1:$AJ$50)-COUNTBLANK($AJ$1:$AJ$50),2)+3,M47+1,"")</f>
        <v/>
      </c>
      <c r="X47" s="1"/>
      <c r="Y47" s="40"/>
      <c r="Z47" s="40"/>
      <c r="AA47" s="40"/>
      <c r="AB47" s="40"/>
      <c r="AC47" s="1"/>
      <c r="AE47" s="25" t="str">
        <f aca="false">IF(Équipe!B49&lt;&gt;0,Équipe!A49,"")</f>
        <v/>
      </c>
      <c r="AF47" s="25" t="str">
        <f aca="true">IF(Équipe!B49&lt;&gt;0,RAND(),"")</f>
        <v/>
      </c>
      <c r="AG47" s="26" t="str">
        <f aca="true">IF(Équipe!B49&lt;&gt;0,RANK(AF47,$AF$1:INDIRECT("$AF$"&amp;0+COUNTA(AE$1:AE$50)+1-COUNTBLANK(AE$1:AE$50))),"")</f>
        <v/>
      </c>
      <c r="AH47" s="26"/>
      <c r="AI47" s="26"/>
      <c r="AJ47" s="26" t="str">
        <f aca="false">IF(AND(Y49&lt;&gt;0,Y49&lt;&gt;""),Y49,"")</f>
        <v/>
      </c>
      <c r="AK47" s="26" t="str">
        <f aca="false">IF(AND(AA49&lt;&gt;0,AA49&lt;&gt;""),AA49,"")</f>
        <v/>
      </c>
      <c r="AL47" s="26" t="str">
        <f aca="true">IF(AND(AJ47&lt;&gt;"-",AJ47&lt;&gt;""),RAND(),"")</f>
        <v/>
      </c>
      <c r="AM47" s="26" t="str">
        <f aca="true">IF(AND(AJ47&lt;&gt;0,AJ47&lt;&gt;""),RANK(AL47,$AL$1:INDIRECT("$AL$"&amp;0+COUNTA(AJ$1:AJ$50)+1-COUNTBLANK(AJ$1:AJ$50))),"")</f>
        <v/>
      </c>
      <c r="AN47" s="26"/>
    </row>
    <row r="48" customFormat="false" ht="31.8" hidden="false" customHeight="true" outlineLevel="0" collapsed="false">
      <c r="D48" s="24"/>
      <c r="E48" s="24"/>
      <c r="F48" s="24"/>
      <c r="G48" s="24"/>
      <c r="H48" s="24"/>
      <c r="I48" s="24"/>
      <c r="J48" s="24"/>
      <c r="K48" s="24"/>
      <c r="M48" s="33" t="str">
        <f aca="false">IF(ROW(M48)&lt;=QUOTIENT(COUNTA($AJ$1:$AJ$50)-COUNTBLANK($AJ$1:$AJ$50),2)+MOD(COUNTA($AJ$1:$AJ$50)-COUNTBLANK($AJ$1:$AJ$50),2)+3,IF(ROW(M48)&lt;&gt;4,M47+2,1),"")</f>
        <v/>
      </c>
      <c r="N48" s="41" t="str">
        <f aca="false">_xlfn.IFNA(INDEX($AJ$1:$AJ$50,MATCH(M48,$AM$1:$AM$50,0),1),"")</f>
        <v/>
      </c>
      <c r="O48" s="41" t="str">
        <f aca="false">_xlfn.IFNA(INDEX($AK$1:$AK$50,MATCH(M48,$AM$1:$AM$50,0),1),"")</f>
        <v/>
      </c>
      <c r="P48" s="41" t="str">
        <f aca="false">_xlfn.IFNA(INDEX(Équipe!$B$3:$B$52,MATCH(N48,Équipe!$A$3:$A$52,0),1),"")</f>
        <v/>
      </c>
      <c r="Q48" s="41" t="str">
        <f aca="false">_xlfn.IFNA(INDEX(Équipe!$B$3:$B$52,MATCH(O48,Équipe!$A$3:$A$52,0),1),"")</f>
        <v/>
      </c>
      <c r="R48" s="41" t="str">
        <f aca="false">_xlfn.IFNA(INDEX($AJ$1:$AJ$50,MATCH(V48,$AM$1:$AM$50,0),1),"")</f>
        <v/>
      </c>
      <c r="S48" s="41" t="str">
        <f aca="false">_xlfn.IFNA(INDEX($AK$1:$AK$50,MATCH(V48,$AM$1:$AM$50,0),1),"")</f>
        <v/>
      </c>
      <c r="T48" s="41" t="str">
        <f aca="false">_xlfn.IFNA(INDEX(Équipe!$B$3:$B$52,MATCH(R48,Équipe!$A$3:$A$52,0),1),"")</f>
        <v/>
      </c>
      <c r="U48" s="41" t="str">
        <f aca="false">_xlfn.IFNA(INDEX(Équipe!$B$3:$B$52,MATCH(S48,Équipe!$A$3:$A$52,0),1),"")</f>
        <v/>
      </c>
      <c r="V48" s="33" t="str">
        <f aca="false">IF(ROW(V48)&lt;=QUOTIENT(COUNTA($AJ$1:$AJ$50)-COUNTBLANK($AJ$1:$AJ$50),2)+MOD(COUNTA($AJ$1:$AJ$50)-COUNTBLANK($AJ$1:$AJ$50),2)+3,M48+1,"")</f>
        <v/>
      </c>
      <c r="X48" s="1"/>
      <c r="Y48" s="40"/>
      <c r="Z48" s="40"/>
      <c r="AA48" s="40"/>
      <c r="AB48" s="40"/>
      <c r="AC48" s="1"/>
      <c r="AE48" s="25" t="str">
        <f aca="false">IF(Équipe!B50&lt;&gt;0,Équipe!A50,"")</f>
        <v/>
      </c>
      <c r="AF48" s="25" t="str">
        <f aca="true">IF(Équipe!B50&lt;&gt;0,RAND(),"")</f>
        <v/>
      </c>
      <c r="AG48" s="26" t="str">
        <f aca="true">IF(Équipe!B50&lt;&gt;0,RANK(AF48,$AF$1:INDIRECT("$AF$"&amp;0+COUNTA(AE$1:AE$50)+1-COUNTBLANK(AE$1:AE$50))),"")</f>
        <v/>
      </c>
      <c r="AH48" s="26"/>
      <c r="AI48" s="26"/>
      <c r="AJ48" s="26" t="str">
        <f aca="false">IF(AND(Y50&lt;&gt;0,Y50&lt;&gt;""),Y50,"")</f>
        <v/>
      </c>
      <c r="AK48" s="26" t="str">
        <f aca="false">IF(AND(AA50&lt;&gt;0,AA50&lt;&gt;""),AA50,"")</f>
        <v/>
      </c>
      <c r="AL48" s="26" t="str">
        <f aca="true">IF(AND(AJ48&lt;&gt;"-",AJ48&lt;&gt;""),RAND(),"")</f>
        <v/>
      </c>
      <c r="AM48" s="26" t="str">
        <f aca="true">IF(AND(AJ48&lt;&gt;0,AJ48&lt;&gt;""),RANK(AL48,$AL$1:INDIRECT("$AL$"&amp;0+COUNTA(AJ$1:AJ$50)+1-COUNTBLANK(AJ$1:AJ$50))),"")</f>
        <v/>
      </c>
      <c r="AN48" s="26"/>
    </row>
    <row r="49" customFormat="false" ht="31.8" hidden="false" customHeight="true" outlineLevel="0" collapsed="false">
      <c r="D49" s="24"/>
      <c r="E49" s="24"/>
      <c r="F49" s="24"/>
      <c r="G49" s="24"/>
      <c r="H49" s="24"/>
      <c r="I49" s="24"/>
      <c r="J49" s="24"/>
      <c r="K49" s="24"/>
      <c r="M49" s="33" t="str">
        <f aca="false">IF(ROW(M49)&lt;=QUOTIENT(COUNTA($AJ$1:$AJ$50)-COUNTBLANK($AJ$1:$AJ$50),2)+MOD(COUNTA($AJ$1:$AJ$50)-COUNTBLANK($AJ$1:$AJ$50),2)+3,IF(ROW(M49)&lt;&gt;4,M48+2,1),"")</f>
        <v/>
      </c>
      <c r="N49" s="41" t="str">
        <f aca="false">_xlfn.IFNA(INDEX($AJ$1:$AJ$50,MATCH(M49,$AM$1:$AM$50,0),1),"")</f>
        <v/>
      </c>
      <c r="O49" s="41" t="str">
        <f aca="false">_xlfn.IFNA(INDEX($AK$1:$AK$50,MATCH(M49,$AM$1:$AM$50,0),1),"")</f>
        <v/>
      </c>
      <c r="P49" s="41" t="str">
        <f aca="false">_xlfn.IFNA(INDEX(Équipe!$B$3:$B$52,MATCH(N49,Équipe!$A$3:$A$52,0),1),"")</f>
        <v/>
      </c>
      <c r="Q49" s="41" t="str">
        <f aca="false">_xlfn.IFNA(INDEX(Équipe!$B$3:$B$52,MATCH(O49,Équipe!$A$3:$A$52,0),1),"")</f>
        <v/>
      </c>
      <c r="R49" s="41" t="str">
        <f aca="false">_xlfn.IFNA(INDEX($AJ$1:$AJ$50,MATCH(V49,$AM$1:$AM$50,0),1),"")</f>
        <v/>
      </c>
      <c r="S49" s="41" t="str">
        <f aca="false">_xlfn.IFNA(INDEX($AK$1:$AK$50,MATCH(V49,$AM$1:$AM$50,0),1),"")</f>
        <v/>
      </c>
      <c r="T49" s="41" t="str">
        <f aca="false">_xlfn.IFNA(INDEX(Équipe!$B$3:$B$52,MATCH(R49,Équipe!$A$3:$A$52,0),1),"")</f>
        <v/>
      </c>
      <c r="U49" s="41" t="str">
        <f aca="false">_xlfn.IFNA(INDEX(Équipe!$B$3:$B$52,MATCH(S49,Équipe!$A$3:$A$52,0),1),"")</f>
        <v/>
      </c>
      <c r="V49" s="33" t="str">
        <f aca="false">IF(ROW(V49)&lt;=QUOTIENT(COUNTA($AJ$1:$AJ$50)-COUNTBLANK($AJ$1:$AJ$50),2)+MOD(COUNTA($AJ$1:$AJ$50)-COUNTBLANK($AJ$1:$AJ$50),2)+3,M49+1,"")</f>
        <v/>
      </c>
      <c r="X49" s="1"/>
      <c r="Y49" s="40"/>
      <c r="Z49" s="40"/>
      <c r="AA49" s="40"/>
      <c r="AB49" s="40"/>
      <c r="AC49" s="1"/>
      <c r="AE49" s="25" t="str">
        <f aca="false">IF(Équipe!B51&lt;&gt;0,Équipe!A51,"")</f>
        <v/>
      </c>
      <c r="AF49" s="25" t="str">
        <f aca="true">IF(Équipe!B51&lt;&gt;0,RAND(),"")</f>
        <v/>
      </c>
      <c r="AG49" s="26" t="str">
        <f aca="true">IF(Équipe!B51&lt;&gt;0,RANK(AF49,$AF$1:INDIRECT("$AF$"&amp;0+COUNTA(AE$1:AE$50)+1-COUNTBLANK(AE$1:AE$50))),"")</f>
        <v/>
      </c>
      <c r="AH49" s="26"/>
      <c r="AI49" s="26"/>
      <c r="AJ49" s="26" t="str">
        <f aca="false">IF(AND(Y51&lt;&gt;0,Y51&lt;&gt;""),Y51,"")</f>
        <v/>
      </c>
      <c r="AK49" s="26" t="str">
        <f aca="false">IF(AND(AA51&lt;&gt;0,AA51&lt;&gt;""),AA51,"")</f>
        <v/>
      </c>
      <c r="AL49" s="26" t="str">
        <f aca="true">IF(AND(AJ49&lt;&gt;"-",AJ49&lt;&gt;""),RAND(),"")</f>
        <v/>
      </c>
      <c r="AM49" s="26" t="str">
        <f aca="true">IF(AND(AJ49&lt;&gt;0,AJ49&lt;&gt;""),RANK(AL49,$AL$1:INDIRECT("$AL$"&amp;0+COUNTA(AJ$1:AJ$50)+1-COUNTBLANK(AJ$1:AJ$50))),"")</f>
        <v/>
      </c>
      <c r="AN49" s="26"/>
    </row>
    <row r="50" customFormat="false" ht="31.8" hidden="false" customHeight="true" outlineLevel="0" collapsed="false">
      <c r="D50" s="24"/>
      <c r="E50" s="24"/>
      <c r="F50" s="24"/>
      <c r="G50" s="24"/>
      <c r="H50" s="24"/>
      <c r="I50" s="24"/>
      <c r="J50" s="24"/>
      <c r="K50" s="24"/>
      <c r="M50" s="33" t="str">
        <f aca="false">IF(ROW(M50)&lt;=QUOTIENT(COUNTA($AJ$1:$AJ$50)-COUNTBLANK($AJ$1:$AJ$50),2)+MOD(COUNTA($AJ$1:$AJ$50)-COUNTBLANK($AJ$1:$AJ$50),2)+3,IF(ROW(M50)&lt;&gt;4,M49+2,1),"")</f>
        <v/>
      </c>
      <c r="N50" s="41" t="str">
        <f aca="false">_xlfn.IFNA(INDEX($AJ$1:$AJ$50,MATCH(M50,$AM$1:$AM$50,0),1),"")</f>
        <v/>
      </c>
      <c r="O50" s="41" t="str">
        <f aca="false">_xlfn.IFNA(INDEX($AK$1:$AK$50,MATCH(M50,$AM$1:$AM$50,0),1),"")</f>
        <v/>
      </c>
      <c r="P50" s="41" t="str">
        <f aca="false">_xlfn.IFNA(INDEX(Équipe!$B$3:$B$52,MATCH(N50,Équipe!$A$3:$A$52,0),1),"")</f>
        <v/>
      </c>
      <c r="Q50" s="41" t="str">
        <f aca="false">_xlfn.IFNA(INDEX(Équipe!$B$3:$B$52,MATCH(O50,Équipe!$A$3:$A$52,0),1),"")</f>
        <v/>
      </c>
      <c r="R50" s="41" t="str">
        <f aca="false">_xlfn.IFNA(INDEX($AJ$1:$AJ$50,MATCH(V50,$AM$1:$AM$50,0),1),"")</f>
        <v/>
      </c>
      <c r="S50" s="41" t="str">
        <f aca="false">_xlfn.IFNA(INDEX($AK$1:$AK$50,MATCH(V50,$AM$1:$AM$50,0),1),"")</f>
        <v/>
      </c>
      <c r="T50" s="41" t="str">
        <f aca="false">_xlfn.IFNA(INDEX(Équipe!$B$3:$B$52,MATCH(R50,Équipe!$A$3:$A$52,0),1),"")</f>
        <v/>
      </c>
      <c r="U50" s="41" t="str">
        <f aca="false">_xlfn.IFNA(INDEX(Équipe!$B$3:$B$52,MATCH(S50,Équipe!$A$3:$A$52,0),1),"")</f>
        <v/>
      </c>
      <c r="V50" s="33" t="str">
        <f aca="false">IF(ROW(V50)&lt;=QUOTIENT(COUNTA($AJ$1:$AJ$50)-COUNTBLANK($AJ$1:$AJ$50),2)+MOD(COUNTA($AJ$1:$AJ$50)-COUNTBLANK($AJ$1:$AJ$50),2)+3,M50+1,"")</f>
        <v/>
      </c>
      <c r="X50" s="1"/>
      <c r="Y50" s="40"/>
      <c r="Z50" s="40"/>
      <c r="AA50" s="40"/>
      <c r="AB50" s="40"/>
      <c r="AC50" s="1"/>
      <c r="AE50" s="25" t="str">
        <f aca="false">IF(Équipe!B52&lt;&gt;0,Équipe!A52,"")</f>
        <v/>
      </c>
      <c r="AF50" s="38" t="e">
        <f aca="true">IF(AND(Équipe!B52&lt;&gt;0,,RAND(),""),TRUE())</f>
        <v>#VALUE!</v>
      </c>
      <c r="AG50" s="26" t="str">
        <f aca="true">IF(Équipe!B52&lt;&gt;0,RANK(AF50,$AF$1:INDIRECT("$AF$"&amp;0+COUNTA(AE$1:AE$50)+1-COUNTBLANK(AE$1:AE$50))),"")</f>
        <v/>
      </c>
      <c r="AH50" s="26"/>
      <c r="AI50" s="26"/>
      <c r="AJ50" s="26" t="str">
        <f aca="false">IF(AND(Y52&lt;&gt;0,Y52&lt;&gt;""),Y52,"")</f>
        <v/>
      </c>
      <c r="AK50" s="26" t="str">
        <f aca="false">IF(AND(AA52&lt;&gt;0,AA52&lt;&gt;""),AA52,"")</f>
        <v/>
      </c>
      <c r="AL50" s="26" t="str">
        <f aca="true">IF(AND(AJ50&lt;&gt;"-",AJ50&lt;&gt;""),RAND(),"")</f>
        <v/>
      </c>
      <c r="AM50" s="26" t="str">
        <f aca="true">IF(AND(AJ50&lt;&gt;0,AJ50&lt;&gt;""),RANK(AL50,$AL$1:INDIRECT("$AL$"&amp;0+COUNTA(AJ$1:AJ$50)+1-COUNTBLANK(AJ$1:AJ$50))),"")</f>
        <v/>
      </c>
      <c r="AN50" s="26"/>
    </row>
    <row r="51" customFormat="false" ht="31.8" hidden="false" customHeight="true" outlineLevel="0" collapsed="false">
      <c r="D51" s="24"/>
      <c r="E51" s="24"/>
      <c r="F51" s="24"/>
      <c r="G51" s="24"/>
      <c r="H51" s="24"/>
      <c r="I51" s="24"/>
      <c r="J51" s="24"/>
      <c r="K51" s="24"/>
      <c r="M51" s="45"/>
      <c r="N51" s="4" t="str">
        <f aca="false">_xlfn.IFNA(INDEX($AJ$1:$AJ$50,MATCH(M51,$AM$1:$AM$50,0),1),"")</f>
        <v/>
      </c>
      <c r="O51" s="4" t="str">
        <f aca="false">_xlfn.IFNA(INDEX($AK$1:$AK$50,MATCH(M51,$AM$1:$AM$50,0),1),"")</f>
        <v/>
      </c>
      <c r="P51" s="4" t="str">
        <f aca="false">_xlfn.IFNA(INDEX(Équipe!$B$3:$B$52,MATCH(N51,Équipe!$A$3:$A$52,0),1),"")</f>
        <v/>
      </c>
      <c r="Q51" s="4" t="str">
        <f aca="false">_xlfn.IFNA(INDEX(Équipe!$B$3:$B$52,MATCH(O51,Équipe!$A$3:$A$52,0),1),"")</f>
        <v/>
      </c>
      <c r="R51" s="4" t="str">
        <f aca="false">_xlfn.IFNA(INDEX($AJ$1:$AJ$50,MATCH(V51,$AM$1:$AM$50,0),1),"")</f>
        <v/>
      </c>
      <c r="S51" s="4" t="str">
        <f aca="false">_xlfn.IFNA(INDEX($AK$1:$AK$50,MATCH(V51,$AM$1:$AM$50,0),1),"")</f>
        <v/>
      </c>
      <c r="T51" s="4" t="str">
        <f aca="false">_xlfn.IFNA(INDEX(Équipe!$B$3:$B$52,MATCH(R51,Équipe!$A$3:$A$52,0),1),"")</f>
        <v/>
      </c>
      <c r="U51" s="4" t="str">
        <f aca="false">_xlfn.IFNA(INDEX(Équipe!$B$3:$B$52,MATCH(S51,Équipe!$A$3:$A$52,0),1),"")</f>
        <v/>
      </c>
      <c r="V51" s="45"/>
      <c r="X51" s="1"/>
      <c r="Y51" s="1"/>
      <c r="Z51" s="1"/>
      <c r="AA51" s="1"/>
      <c r="AB51" s="1"/>
      <c r="AC51" s="1"/>
      <c r="AE51" s="25"/>
      <c r="AF51" s="25"/>
      <c r="AG51" s="25"/>
      <c r="AH51" s="26"/>
      <c r="AI51" s="26"/>
      <c r="AJ51" s="26"/>
      <c r="AK51" s="26"/>
      <c r="AL51" s="25"/>
      <c r="AM51" s="26" t="str">
        <f aca="true">IF(AND(AJ51&lt;&gt;0,AJ51&lt;&gt;""),RANK(AL51,$AL$1:INDIRECT("$AC$"&amp;0+COUNTA(AJ$1:AJ$50)+1-COUNTBLANK(AJ$1:AJ$50))),"")</f>
        <v/>
      </c>
      <c r="AN51" s="26"/>
    </row>
    <row r="52" customFormat="false" ht="31.8" hidden="false" customHeight="true" outlineLevel="0" collapsed="false">
      <c r="D52" s="24"/>
      <c r="E52" s="24"/>
      <c r="F52" s="24"/>
      <c r="G52" s="24"/>
      <c r="H52" s="24"/>
      <c r="I52" s="24"/>
      <c r="J52" s="24"/>
      <c r="K52" s="24"/>
      <c r="P52" s="4"/>
      <c r="Q52" s="4"/>
      <c r="R52" s="4"/>
      <c r="X52" s="1"/>
      <c r="Y52" s="1"/>
      <c r="Z52" s="1"/>
      <c r="AA52" s="1"/>
      <c r="AB52" s="1"/>
      <c r="AC52" s="1"/>
      <c r="AE52" s="25"/>
      <c r="AF52" s="25"/>
      <c r="AG52" s="25"/>
      <c r="AH52" s="26"/>
      <c r="AI52" s="26"/>
      <c r="AJ52" s="26"/>
      <c r="AK52" s="26"/>
      <c r="AL52" s="25"/>
      <c r="AM52" s="25"/>
      <c r="AN52" s="26"/>
    </row>
    <row r="53" customFormat="false" ht="31.8" hidden="false" customHeight="true" outlineLevel="0" collapsed="false">
      <c r="D53" s="24"/>
      <c r="E53" s="24"/>
      <c r="F53" s="24"/>
      <c r="G53" s="24"/>
      <c r="H53" s="24"/>
      <c r="I53" s="24"/>
      <c r="J53" s="24"/>
      <c r="K53" s="24"/>
      <c r="P53" s="4"/>
      <c r="Q53" s="4"/>
      <c r="R53" s="4"/>
      <c r="X53" s="1"/>
      <c r="Y53" s="1"/>
      <c r="Z53" s="1"/>
      <c r="AA53" s="1"/>
      <c r="AB53" s="1"/>
      <c r="AC53" s="1"/>
      <c r="AE53" s="25"/>
      <c r="AF53" s="25"/>
      <c r="AG53" s="25"/>
      <c r="AH53" s="26"/>
      <c r="AI53" s="26"/>
      <c r="AJ53" s="26"/>
      <c r="AK53" s="26"/>
      <c r="AL53" s="25"/>
      <c r="AM53" s="25"/>
      <c r="AN53" s="26"/>
    </row>
    <row r="54" customFormat="false" ht="31.8" hidden="false" customHeight="true" outlineLevel="0" collapsed="false">
      <c r="D54" s="24"/>
      <c r="E54" s="24"/>
      <c r="F54" s="24"/>
      <c r="G54" s="24"/>
      <c r="H54" s="24"/>
      <c r="I54" s="24"/>
      <c r="J54" s="24"/>
      <c r="K54" s="24"/>
      <c r="P54" s="4"/>
      <c r="Q54" s="4"/>
      <c r="R54" s="4"/>
      <c r="X54" s="1"/>
      <c r="Y54" s="1"/>
      <c r="Z54" s="1"/>
      <c r="AA54" s="1"/>
      <c r="AB54" s="1"/>
      <c r="AC54" s="1"/>
      <c r="AE54" s="25"/>
      <c r="AF54" s="25"/>
      <c r="AG54" s="25"/>
      <c r="AH54" s="26"/>
      <c r="AI54" s="26"/>
      <c r="AJ54" s="26"/>
      <c r="AK54" s="26"/>
      <c r="AL54" s="25"/>
      <c r="AM54" s="25"/>
      <c r="AN54" s="26"/>
    </row>
    <row r="55" customFormat="false" ht="31.8" hidden="false" customHeight="true" outlineLevel="0" collapsed="false">
      <c r="D55" s="24"/>
      <c r="E55" s="24"/>
      <c r="F55" s="24"/>
      <c r="G55" s="24"/>
      <c r="H55" s="24"/>
      <c r="I55" s="24"/>
      <c r="J55" s="24"/>
      <c r="K55" s="24"/>
      <c r="P55" s="4"/>
      <c r="Q55" s="4"/>
      <c r="R55" s="4"/>
      <c r="X55" s="1"/>
      <c r="Y55" s="1"/>
      <c r="Z55" s="1"/>
      <c r="AA55" s="1"/>
      <c r="AB55" s="1"/>
      <c r="AC55" s="1"/>
      <c r="AE55" s="25"/>
      <c r="AF55" s="25"/>
      <c r="AG55" s="25"/>
      <c r="AH55" s="26"/>
      <c r="AI55" s="26"/>
      <c r="AJ55" s="26"/>
      <c r="AK55" s="26"/>
      <c r="AL55" s="25"/>
      <c r="AM55" s="25"/>
      <c r="AN55" s="26"/>
    </row>
    <row r="56" customFormat="false" ht="31.8" hidden="false" customHeight="true" outlineLevel="0" collapsed="false">
      <c r="D56" s="24"/>
      <c r="E56" s="24"/>
      <c r="F56" s="24"/>
      <c r="G56" s="24"/>
      <c r="H56" s="24"/>
      <c r="I56" s="24"/>
      <c r="J56" s="24"/>
      <c r="K56" s="24"/>
      <c r="P56" s="4"/>
      <c r="Q56" s="4"/>
      <c r="R56" s="4"/>
      <c r="X56" s="1"/>
      <c r="Y56" s="1"/>
      <c r="Z56" s="1"/>
      <c r="AA56" s="1"/>
      <c r="AB56" s="1"/>
      <c r="AC56" s="1"/>
      <c r="AE56" s="25"/>
      <c r="AF56" s="25"/>
      <c r="AG56" s="25"/>
      <c r="AH56" s="26"/>
      <c r="AI56" s="26"/>
      <c r="AJ56" s="26"/>
      <c r="AK56" s="26"/>
      <c r="AL56" s="25"/>
      <c r="AM56" s="25"/>
      <c r="AN56" s="26"/>
    </row>
    <row r="57" customFormat="false" ht="31.8" hidden="false" customHeight="true" outlineLevel="0" collapsed="false">
      <c r="D57" s="24"/>
      <c r="E57" s="24"/>
      <c r="F57" s="24"/>
      <c r="G57" s="24"/>
      <c r="H57" s="24"/>
      <c r="I57" s="24"/>
      <c r="J57" s="24"/>
      <c r="K57" s="24"/>
      <c r="P57" s="4"/>
      <c r="Q57" s="4"/>
      <c r="R57" s="4"/>
      <c r="X57" s="1"/>
      <c r="Y57" s="1"/>
      <c r="Z57" s="1"/>
      <c r="AA57" s="1"/>
      <c r="AB57" s="1"/>
      <c r="AC57" s="1"/>
      <c r="AE57" s="25"/>
      <c r="AF57" s="25"/>
      <c r="AG57" s="25"/>
      <c r="AH57" s="26"/>
      <c r="AI57" s="26"/>
      <c r="AJ57" s="26"/>
      <c r="AK57" s="26"/>
      <c r="AL57" s="25"/>
      <c r="AM57" s="25"/>
      <c r="AN57" s="26"/>
    </row>
    <row r="58" customFormat="false" ht="31.8" hidden="false" customHeight="true" outlineLevel="0" collapsed="false">
      <c r="D58" s="24"/>
      <c r="E58" s="24"/>
      <c r="F58" s="24"/>
      <c r="G58" s="24"/>
      <c r="H58" s="24"/>
      <c r="I58" s="24"/>
      <c r="J58" s="24"/>
      <c r="K58" s="24"/>
      <c r="P58" s="4"/>
      <c r="Q58" s="4"/>
      <c r="R58" s="4"/>
      <c r="X58" s="1"/>
      <c r="Y58" s="1"/>
      <c r="Z58" s="1"/>
      <c r="AA58" s="1"/>
      <c r="AB58" s="1"/>
      <c r="AC58" s="1"/>
      <c r="AE58" s="25"/>
      <c r="AF58" s="25"/>
      <c r="AG58" s="25"/>
      <c r="AH58" s="26"/>
      <c r="AI58" s="26"/>
      <c r="AJ58" s="26"/>
      <c r="AK58" s="26"/>
      <c r="AL58" s="25"/>
      <c r="AM58" s="25"/>
      <c r="AN58" s="26"/>
    </row>
    <row r="59" customFormat="false" ht="31.8" hidden="false" customHeight="true" outlineLevel="0" collapsed="false">
      <c r="D59" s="24"/>
      <c r="E59" s="24"/>
      <c r="F59" s="24"/>
      <c r="G59" s="24"/>
      <c r="H59" s="24"/>
      <c r="I59" s="24"/>
      <c r="J59" s="24"/>
      <c r="K59" s="24"/>
      <c r="P59" s="4"/>
      <c r="Q59" s="4"/>
      <c r="R59" s="4"/>
      <c r="X59" s="1"/>
      <c r="Y59" s="1"/>
      <c r="Z59" s="1"/>
      <c r="AA59" s="1"/>
      <c r="AB59" s="1"/>
      <c r="AC59" s="1"/>
      <c r="AE59" s="25"/>
      <c r="AF59" s="25"/>
      <c r="AG59" s="25"/>
      <c r="AH59" s="26"/>
      <c r="AI59" s="26"/>
      <c r="AJ59" s="26"/>
      <c r="AK59" s="26"/>
      <c r="AL59" s="25"/>
      <c r="AM59" s="25"/>
      <c r="AN59" s="26"/>
    </row>
    <row r="60" customFormat="false" ht="31.8" hidden="false" customHeight="true" outlineLevel="0" collapsed="false">
      <c r="B60" s="7"/>
      <c r="C60" s="7"/>
      <c r="D60" s="7"/>
      <c r="E60" s="7"/>
    </row>
    <row r="61" customFormat="false" ht="18.55" hidden="false" customHeight="false" outlineLevel="0" collapsed="false">
      <c r="B61" s="7"/>
      <c r="C61" s="7"/>
      <c r="D61" s="7"/>
      <c r="E61" s="7"/>
    </row>
    <row r="62" customFormat="false" ht="18.55" hidden="false" customHeight="false" outlineLevel="0" collapsed="false">
      <c r="B62" s="7"/>
      <c r="C62" s="7"/>
      <c r="D62" s="7"/>
      <c r="E62" s="7"/>
    </row>
    <row r="63" customFormat="false" ht="18.55" hidden="false" customHeight="false" outlineLevel="0" collapsed="false">
      <c r="B63" s="7"/>
      <c r="C63" s="7"/>
      <c r="D63" s="7"/>
      <c r="E63" s="7"/>
    </row>
    <row r="64" customFormat="false" ht="18.55" hidden="false" customHeight="false" outlineLevel="0" collapsed="false">
      <c r="B64" s="7"/>
      <c r="C64" s="7"/>
      <c r="D64" s="7"/>
      <c r="E64" s="7"/>
    </row>
    <row r="65" customFormat="false" ht="18.55" hidden="false" customHeight="false" outlineLevel="0" collapsed="false">
      <c r="B65" s="7"/>
      <c r="C65" s="7"/>
      <c r="D65" s="7"/>
      <c r="E65" s="7"/>
    </row>
    <row r="66" customFormat="false" ht="18.55" hidden="false" customHeight="false" outlineLevel="0" collapsed="false">
      <c r="B66" s="7"/>
      <c r="C66" s="7"/>
      <c r="D66" s="7"/>
      <c r="E66" s="7"/>
    </row>
    <row r="67" customFormat="false" ht="18.55" hidden="false" customHeight="false" outlineLevel="0" collapsed="false">
      <c r="B67" s="7"/>
      <c r="C67" s="7"/>
      <c r="D67" s="7"/>
      <c r="E67" s="7"/>
    </row>
    <row r="68" customFormat="false" ht="18.55" hidden="false" customHeight="false" outlineLevel="0" collapsed="false">
      <c r="B68" s="7"/>
      <c r="C68" s="7"/>
      <c r="D68" s="7"/>
      <c r="E68" s="7"/>
    </row>
    <row r="69" customFormat="false" ht="18.55" hidden="false" customHeight="false" outlineLevel="0" collapsed="false">
      <c r="B69" s="7"/>
      <c r="C69" s="7"/>
      <c r="D69" s="7"/>
      <c r="E69" s="7"/>
    </row>
    <row r="70" customFormat="false" ht="18.55" hidden="false" customHeight="false" outlineLevel="0" collapsed="false">
      <c r="B70" s="7"/>
      <c r="C70" s="7"/>
      <c r="D70" s="7"/>
      <c r="E70" s="7"/>
    </row>
    <row r="71" customFormat="false" ht="18.55" hidden="false" customHeight="false" outlineLevel="0" collapsed="false">
      <c r="B71" s="7"/>
      <c r="C71" s="7"/>
      <c r="D71" s="7"/>
      <c r="E71" s="7"/>
    </row>
    <row r="72" customFormat="false" ht="18.55" hidden="false" customHeight="false" outlineLevel="0" collapsed="false">
      <c r="B72" s="7"/>
      <c r="C72" s="7"/>
      <c r="D72" s="7"/>
      <c r="E72" s="7"/>
    </row>
    <row r="73" customFormat="false" ht="18.55" hidden="false" customHeight="false" outlineLevel="0" collapsed="false">
      <c r="B73" s="7"/>
      <c r="C73" s="7"/>
      <c r="D73" s="7"/>
      <c r="E73" s="7"/>
    </row>
    <row r="74" customFormat="false" ht="18.55" hidden="false" customHeight="false" outlineLevel="0" collapsed="false">
      <c r="B74" s="7"/>
      <c r="C74" s="7"/>
      <c r="D74" s="7"/>
      <c r="E74" s="7"/>
    </row>
    <row r="75" customFormat="false" ht="18.55" hidden="false" customHeight="false" outlineLevel="0" collapsed="false">
      <c r="B75" s="7"/>
      <c r="C75" s="7"/>
      <c r="D75" s="7"/>
      <c r="E75" s="7"/>
    </row>
    <row r="76" customFormat="false" ht="18.55" hidden="false" customHeight="false" outlineLevel="0" collapsed="false">
      <c r="B76" s="7"/>
      <c r="C76" s="7"/>
      <c r="D76" s="7"/>
      <c r="E76" s="7"/>
    </row>
    <row r="77" customFormat="false" ht="18.55" hidden="false" customHeight="false" outlineLevel="0" collapsed="false">
      <c r="B77" s="7"/>
      <c r="C77" s="7"/>
      <c r="D77" s="7"/>
      <c r="E77" s="7"/>
    </row>
    <row r="78" customFormat="false" ht="18.55" hidden="false" customHeight="false" outlineLevel="0" collapsed="false">
      <c r="B78" s="7"/>
      <c r="C78" s="7"/>
      <c r="D78" s="7"/>
      <c r="E78" s="7"/>
    </row>
    <row r="79" customFormat="false" ht="18.55" hidden="false" customHeight="false" outlineLevel="0" collapsed="false">
      <c r="B79" s="7"/>
      <c r="C79" s="7"/>
      <c r="D79" s="7"/>
      <c r="E79" s="7"/>
    </row>
    <row r="80" customFormat="false" ht="18.55" hidden="false" customHeight="false" outlineLevel="0" collapsed="false">
      <c r="B80" s="7"/>
      <c r="C80" s="7"/>
      <c r="D80" s="7"/>
      <c r="E80" s="7"/>
    </row>
    <row r="81" customFormat="false" ht="18.55" hidden="false" customHeight="false" outlineLevel="0" collapsed="false">
      <c r="B81" s="7"/>
      <c r="C81" s="7"/>
      <c r="D81" s="7"/>
      <c r="E81" s="7"/>
    </row>
    <row r="82" customFormat="false" ht="18.55" hidden="false" customHeight="false" outlineLevel="0" collapsed="false">
      <c r="B82" s="7"/>
      <c r="C82" s="7"/>
      <c r="D82" s="7"/>
      <c r="E82" s="7"/>
    </row>
    <row r="83" customFormat="false" ht="18.55" hidden="false" customHeight="false" outlineLevel="0" collapsed="false">
      <c r="B83" s="7"/>
      <c r="C83" s="7"/>
      <c r="D83" s="7"/>
      <c r="E83" s="7"/>
    </row>
    <row r="84" customFormat="false" ht="18.55" hidden="false" customHeight="false" outlineLevel="0" collapsed="false">
      <c r="B84" s="7"/>
      <c r="C84" s="7"/>
      <c r="D84" s="7"/>
      <c r="E84" s="7"/>
    </row>
    <row r="85" customFormat="false" ht="18.55" hidden="false" customHeight="false" outlineLevel="0" collapsed="false">
      <c r="B85" s="7"/>
      <c r="C85" s="7"/>
      <c r="D85" s="7"/>
      <c r="E85" s="7"/>
    </row>
    <row r="86" customFormat="false" ht="18.55" hidden="false" customHeight="false" outlineLevel="0" collapsed="false">
      <c r="B86" s="7"/>
      <c r="C86" s="7"/>
      <c r="D86" s="7"/>
      <c r="E86" s="7"/>
    </row>
    <row r="87" customFormat="false" ht="18.55" hidden="false" customHeight="false" outlineLevel="0" collapsed="false">
      <c r="B87" s="7"/>
      <c r="C87" s="7"/>
      <c r="D87" s="7"/>
      <c r="E87" s="7"/>
    </row>
    <row r="88" customFormat="false" ht="18.55" hidden="false" customHeight="false" outlineLevel="0" collapsed="false">
      <c r="B88" s="7"/>
      <c r="C88" s="7"/>
      <c r="D88" s="7"/>
      <c r="E88" s="7"/>
    </row>
    <row r="89" customFormat="false" ht="18.55" hidden="false" customHeight="false" outlineLevel="0" collapsed="false">
      <c r="B89" s="7"/>
      <c r="C89" s="7"/>
      <c r="D89" s="7"/>
      <c r="E89" s="7"/>
    </row>
    <row r="90" customFormat="false" ht="18.55" hidden="false" customHeight="false" outlineLevel="0" collapsed="false">
      <c r="B90" s="7"/>
      <c r="C90" s="7"/>
      <c r="D90" s="7"/>
      <c r="E90" s="7"/>
    </row>
    <row r="91" customFormat="false" ht="18.55" hidden="false" customHeight="false" outlineLevel="0" collapsed="false">
      <c r="B91" s="7"/>
      <c r="C91" s="7"/>
      <c r="D91" s="7"/>
      <c r="E91" s="7"/>
    </row>
    <row r="92" customFormat="false" ht="18.55" hidden="false" customHeight="false" outlineLevel="0" collapsed="false">
      <c r="B92" s="7"/>
      <c r="C92" s="7"/>
      <c r="D92" s="7"/>
      <c r="E92" s="7"/>
    </row>
    <row r="93" customFormat="false" ht="18.55" hidden="false" customHeight="false" outlineLevel="0" collapsed="false">
      <c r="B93" s="7"/>
      <c r="C93" s="7"/>
      <c r="D93" s="7"/>
      <c r="E93" s="7"/>
    </row>
    <row r="94" customFormat="false" ht="18.55" hidden="false" customHeight="false" outlineLevel="0" collapsed="false">
      <c r="B94" s="7"/>
      <c r="C94" s="7"/>
      <c r="D94" s="7"/>
      <c r="E94" s="7"/>
    </row>
  </sheetData>
  <mergeCells count="11">
    <mergeCell ref="A1:K2"/>
    <mergeCell ref="M1:V1"/>
    <mergeCell ref="X1:AC1"/>
    <mergeCell ref="N2:Q2"/>
    <mergeCell ref="R2:U2"/>
    <mergeCell ref="Y2:Z2"/>
    <mergeCell ref="AA2:AB2"/>
    <mergeCell ref="A3:A4"/>
    <mergeCell ref="B3:E4"/>
    <mergeCell ref="F3:I4"/>
    <mergeCell ref="J3:K3"/>
  </mergeCells>
  <conditionalFormatting sqref="B5:K28">
    <cfRule type="cellIs" priority="2" operator="equal" aboveAverage="0" equalAverage="0" bottom="0" percent="0" rank="0" text="" dxfId="3">
      <formula>""</formula>
    </cfRule>
  </conditionalFormatting>
  <conditionalFormatting sqref="AC3:AC50 V4:V50">
    <cfRule type="expression" priority="3" aboveAverage="0" equalAverage="0" bottom="0" percent="0" rank="0" text="" dxfId="4">
      <formula>R3=""</formula>
    </cfRule>
  </conditionalFormatting>
  <conditionalFormatting sqref="X3:X50 M4:M50">
    <cfRule type="expression" priority="4" aboveAverage="0" equalAverage="0" bottom="0" percent="0" rank="0" text="" dxfId="4">
      <formula>N3=""</formula>
    </cfRule>
  </conditionalFormatting>
  <conditionalFormatting sqref="N4:U50">
    <cfRule type="expression" priority="5" aboveAverage="0" equalAverage="0" bottom="0" percent="0" rank="0" text="" dxfId="7">
      <formula>AND(OR( 'Partie 7'!$N4=  SUM( _xlfn.IFNA(INDEX('Partie 6'!$B$5:$B$29,MATCH('Partie 7'!$R4,'Partie 6'!$F$5:$F$29,0),1),0),   _xlfn.IFNA(INDEX('Partie 6'!$B$5:$B$29,MATCH('Partie 7'!$R4,'Partie 6'!$G$5:$G$29,0),1),0)), 'Partie 7'!$N4=   SUM( _xlfn.IFNA(INDEX('Partie 6'!$B$5:$B$29,MATCH('Partie 7'!$S4,'Partie 6'!$F$5:$F$29,0),1),0),  _xlfn.IFNA(INDEX('Partie 6'!$B$5:$B$29,MATCH('Partie 7'!$S4,'Partie 6'!$G$5:$G$29,0),1),0)  ), 'Partie 7'!$O4=   SUM(  _xlfn.IFNA(INDEX('Partie 6'!$B$5:$B$29,MATCH('Partie 7'!$R4,'Partie 6'!$F$5:$F$29,0),1),0),    _xlfn.IFNA(INDEX('Partie 6'!$B$5:$B$29,MATCH('Partie 7'!$R4,'Partie 6'!$G$5:$G$29,0),1),0)),  'Partie 7'!$O4=    SUM(  _xlfn.IFNA(INDEX('Partie 6'!$B$5:$B$29,MATCH('Partie 7'!$S4,'Partie 6'!$F$5:$F$29,0),1),0),   _xlfn.IFNA(INDEX('Partie 6'!$B$5:$B$29,MATCH('Partie 7'!$S4,'Partie 6'!$G$5:$G$29,0),1),0)   )),'Partie 7'!$B5&lt;&gt;"")</formula>
    </cfRule>
    <cfRule type="expression" priority="6" aboveAverage="0" equalAverage="0" bottom="0" percent="0" rank="0" text="" dxfId="7">
      <formula>AND(OR( 'Partie 7'!$N4=  SUM( _xlfn.IFNA(INDEX('Partie 6'!$C$5:$C$29,MATCH('Partie 7'!$R4,'Partie 6'!$F$5:$F$29,0),1),0),   _xlfn.IFNA(INDEX('Partie 6'!$C$5:$C$29,MATCH('Partie 7'!$R4,'Partie 6'!$G$5:$G$29,0),1),0)), 'Partie 7'!$N4=   SUM( _xlfn.IFNA(INDEX('Partie 6'!$C$5:$C$29,MATCH('Partie 7'!$S4,'Partie 6'!$F$5:$F$29,0),1),0),  _xlfn.IFNA(INDEX('Partie 6'!$C$5:$C$29,MATCH('Partie 7'!$S4,'Partie 6'!$G$5:$G$29,0),1),0)  ), 'Partie 7'!$O4=   SUM(  _xlfn.IFNA(INDEX('Partie 6'!$C$5:$C$29,MATCH('Partie 7'!$R4,'Partie 6'!$F$5:$F$29,0),1),0),    _xlfn.IFNA(INDEX('Partie 6'!$C$5:$C$29,MATCH('Partie 7'!$R4,'Partie 6'!$G$5:$G$29,0),1),0)),  'Partie 7'!$O4=    SUM(  _xlfn.IFNA(INDEX('Partie 6'!$C$5:$C$29,MATCH('Partie 7'!$S4,'Partie 6'!$F$5:$F$29,0),1),0),   _xlfn.IFNA(INDEX('Partie 6'!$C$5:$C$29,MATCH('Partie 7'!$S4,'Partie 6'!$G$5:$G$29,0),1),0)   )),'Partie 7'!$B5&lt;&gt;"")</formula>
    </cfRule>
    <cfRule type="expression" priority="7" aboveAverage="0" equalAverage="0" bottom="0" percent="0" rank="0" text="" dxfId="7">
      <formula>AND(OR(  'Partie 7'!$N4=   SUM(  _xlfn.IFNA(INDEX('Partie 6'!$F$5:$F$29,MATCH('Partie 7'!$R4,'Partie 6'!$B$5:$B$29,0),1),0),    _xlfn.IFNA(INDEX('Partie 6'!$F$5:$F$29,MATCH('Partie 7'!$R4,'Partie 6'!$C$5:$C$29,0),1),0)),  'Partie 7'!$N4=    SUM(  _xlfn.IFNA(INDEX('Partie 6'!$F$5:$F$29,MATCH('Partie 7'!$S4,'Partie 6'!$B$5:$B$29,0),1),0),   _xlfn.IFNA(INDEX('Partie 6'!$F$5:$F$29,MATCH('Partie 7'!$S4,'Partie 6'!$C$5:$C$29,0),1),0)  ),  'Partie 7'!$O4=    SUM(   _xlfn.IFNA(INDEX('Partie 6'!$F$5:$F$29,MATCH('Partie 7'!$R4,'Partie 6'!$B$5:$B$29,0),1),0),     _xlfn.IFNA(INDEX('Partie 6'!$F$5:$F$29,MATCH('Partie 7'!$R4,'Partie 6'!$C$5:$C$29,0),1),0)),   'Partie 7'!$O4=     SUM(   _xlfn.IFNA(INDEX('Partie 6'!$F$5:$F$29,MATCH('Partie 7'!$S4,'Partie 6'!$B$5:$B$29,0),1),0),    _xlfn.IFNA(INDEX('Partie 6'!$F$5:$F$29,MATCH('Partie 7'!$S4,'Partie 6'!$C$5:$C$29,0),1),0)    )),'Partie 7'!$B5&lt;&gt;"")</formula>
    </cfRule>
    <cfRule type="expression" priority="8" aboveAverage="0" equalAverage="0" bottom="0" percent="0" rank="0" text="" dxfId="7">
      <formula>AND(OR(   'Partie 7'!$N4=    SUM(   _xlfn.IFNA(INDEX('Partie 6'!$G$5:$G$29,MATCH('Partie 7'!$R4,'Partie 6'!$B$5:$B$29,0),1),0),     _xlfn.IFNA(INDEX('Partie 6'!$G$5:$G$29,MATCH('Partie 7'!$R4,'Partie 6'!$C$5:$C$29,0),1),0)),   'Partie 7'!$N4=     SUM(   _xlfn.IFNA(INDEX('Partie 6'!$G$5:$G$29,MATCH('Partie 7'!$S4,'Partie 6'!$B$5:$B$29,0),1),0),    _xlfn.IFNA(INDEX('Partie 6'!$G$5:$G$29,MATCH('Partie 7'!$S4,'Partie 6'!$C$5:$C$29,0),1),0)   ),   'Partie 7'!$O4=     SUM(    _xlfn.IFNA(INDEX('Partie 6'!$G$5:$G$29,MATCH('Partie 7'!$R4,'Partie 6'!$B$5:$B$29,0),1),0),      _xlfn.IFNA(INDEX('Partie 6'!$G$5:$G$29,MATCH('Partie 7'!$R4,'Partie 6'!$C$5:$C$29,0),1),0)),    'Partie 7'!$O4=      SUM(    _xlfn.IFNA(INDEX('Partie 6'!$G$5:$G$29,MATCH('Partie 7'!$S4,'Partie 6'!$B$5:$B$29,0),1),0),     _xlfn.IFNA(INDEX('Partie 6'!$G$5:$G$29,MATCH('Partie 7'!$S4,'Partie 6'!$C$5:$C$29,0),1),0)     )),'Partie 7'!$B5&lt;&gt;"")</formula>
    </cfRule>
  </conditionalFormatting>
  <conditionalFormatting sqref="Y3:AB50">
    <cfRule type="expression" priority="9" aboveAverage="0" equalAverage="0" bottom="0" percent="0" rank="0" text="" dxfId="8">
      <formula>OR(AND('Partie 7'!$Y3=SUM(_xlfn.IFNA(INDEX('Partie 1'!$C$5:$C$29,MATCH('Partie 7'!$AA3,'Partie 1'!$B$5:$B$29,0),1),0),_xlfn.IFNA(INDEX('Partie 1'!$B$5:$B$29,MATCH('Partie 7'!$AA3,'Partie 1'!$C$5:$C$29,0),1),0)),'Partie 7'!$AA3=SUM(_xlfn.IFNA(INDEX('Partie 1'!$C$5:$C$29,MATCH('Partie 7'!$Y3,'Partie 1'!$B$5:$B$29,0),1),0),_xlfn.IFNA(INDEX('Partie 1'!$B$5:$B$29,MATCH('Partie 7'!$Y3,'Partie 1'!$C$5:$C$29,0),1),0)),'Partie 7'!$Y3&lt;&gt;""),AND('Partie 7'!$Y3=SUM(_xlfn.IFNA(INDEX('Partie 1'!$G$5:$G$29,MATCH('Partie 7'!$AA3,'Partie 1'!$F$5:$F$29,0),1),0),_xlfn.IFNA(INDEX('Partie 1'!$F$5:$F$29,MATCH('Partie 7'!$AA3,'Partie 1'!$G$5:$G$29,0),1),0)),'Partie 7'!$AA3=SUM(_xlfn.IFNA(INDEX('Partie 1'!$G$5:$G$29,MATCH('Partie 7'!$Y3,'Partie 1'!$F$5:$F$29,0),1),0),_xlfn.IFNA(INDEX('Partie 1'!$F$5:$F$29,MATCH('Partie 7'!$Y3,'Partie 1'!$G$5:$G$29,0),1),0)), 'Partie 7'!$Y3&lt;&gt;"" ))</formula>
    </cfRule>
    <cfRule type="expression" priority="10" aboveAverage="0" equalAverage="0" bottom="0" percent="0" rank="0" text="" dxfId="8">
      <formula>OR(AND('Partie 7'!$Y3=SUM(_xlfn.IFNA(INDEX('Partie 2'!$C$5:$C$29,MATCH('Partie 7'!$AA3,'Partie 2'!$B$5:$B$29,0),1),0),_xlfn.IFNA(INDEX('Partie 2'!$B$5:$B$29,MATCH('Partie 7'!$AA3,'Partie 2'!$C$5:$C$29,0),1),0)),'Partie 7'!$AA3=SUM(_xlfn.IFNA(INDEX('Partie 2'!$C$5:$C$29,MATCH('Partie 7'!$Y3,'Partie 2'!$B$5:$B$29,0),1),0),_xlfn.IFNA(INDEX('Partie 2'!$B$5:$B$29,MATCH('Partie 7'!$Y3,'Partie 2'!$C$5:$C$29,0),1),0)),'Partie 7'!$Y3&lt;&gt;""),AND('Partie 7'!$Y3=SUM(_xlfn.IFNA(INDEX('Partie 2'!$G$5:$G$29,MATCH('Partie 7'!$AA3,'Partie 2'!$F$5:$F$29,0),1),0),_xlfn.IFNA(INDEX('Partie 2'!$F$5:$F$29,MATCH('Partie 7'!$AA3,'Partie 2'!$G$5:$G$29,0),1),0)),'Partie 7'!$AA3=SUM(_xlfn.IFNA(INDEX('Partie 2'!$G$5:$G$29,MATCH('Partie 7'!$Y3,'Partie 2'!$F$5:$F$29,0),1),0),_xlfn.IFNA(INDEX('Partie 2'!$F$5:$F$29,MATCH('Partie 7'!$Y3,'Partie 2'!$G$5:$G$29,0),1),0)), 'Partie 7'!$Y3&lt;&gt;"" ))</formula>
    </cfRule>
    <cfRule type="expression" priority="11" aboveAverage="0" equalAverage="0" bottom="0" percent="0" rank="0" text="" dxfId="8">
      <formula>OR(AND('Partie 7'!$Y3=SUM(_xlfn.IFNA(INDEX('Partie 3'!$C$5:$C$29,MATCH('Partie 7'!$AA3,'Partie 3'!$B$5:$B$29,0),1),0),_xlfn.IFNA(INDEX('Partie 3'!$B$5:$B$29,MATCH('Partie 7'!$AA3,'Partie 3'!$C$5:$C$29,0),1),0)),'Partie 7'!$AA3=SUM(_xlfn.IFNA(INDEX('Partie 3'!$C$5:$C$29,MATCH('Partie 7'!$Y3,'Partie 3'!$B$5:$B$29,0),1),0),_xlfn.IFNA(INDEX('Partie 3'!$B$5:$B$29,MATCH('Partie 7'!$Y3,'Partie 3'!$C$5:$C$29,0),1),0)),'Partie 7'!$Y3&lt;&gt;""),AND('Partie 7'!$Y3=SUM(_xlfn.IFNA(INDEX('Partie 3'!$G$5:$G$29,MATCH('Partie 7'!$AA3,'Partie 3'!$F$5:$F$29,0),1),0),_xlfn.IFNA(INDEX('Partie 3'!$F$5:$F$29,MATCH('Partie 7'!$AA3,'Partie 3'!$G$5:$G$29,0),1),0)),'Partie 7'!$AA3=SUM(_xlfn.IFNA(INDEX('Partie 3'!$G$5:$G$29,MATCH('Partie 7'!$Y3,'Partie 3'!$F$5:$F$29,0),1),0),_xlfn.IFNA(INDEX('Partie 3'!$F$5:$F$29,MATCH('Partie 7'!$Y3,'Partie 3'!$G$5:$G$29,0),1),0)), 'Partie 7'!$Y3&lt;&gt;"" ))</formula>
    </cfRule>
    <cfRule type="expression" priority="12" aboveAverage="0" equalAverage="0" bottom="0" percent="0" rank="0" text="" dxfId="8">
      <formula>OR(AND('Partie 7'!$Y3=SUM(_xlfn.IFNA(INDEX('Partie 4'!$C$5:$C$29,MATCH('Partie 7'!$AA3,'Partie 4'!$B$5:$B$29,0),1),0),_xlfn.IFNA(INDEX('Partie 4'!$B$5:$B$29,MATCH('Partie 7'!$AA3,'Partie 4'!$C$5:$C$29,0),1),0)),'Partie 7'!$AA3=SUM(_xlfn.IFNA(INDEX('Partie 4'!$C$5:$C$29,MATCH('Partie 7'!$Y3,'Partie 4'!$B$5:$B$29,0),1),0),_xlfn.IFNA(INDEX('Partie 4'!$B$5:$B$29,MATCH('Partie 7'!$Y3,'Partie 4'!$C$5:$C$29,0),1),0)),'Partie 7'!$Y3&lt;&gt;""),AND('Partie 7'!$Y3=SUM(_xlfn.IFNA(INDEX('Partie 4'!$G$5:$G$29,MATCH('Partie 7'!$AA3,'Partie 4'!$F$5:$F$29,0),1),0),_xlfn.IFNA(INDEX('Partie 4'!$F$5:$F$29,MATCH('Partie 7'!$AA3,'Partie 4'!$G$5:$G$29,0),1),0)),'Partie 7'!$AA3=SUM(_xlfn.IFNA(INDEX('Partie 4'!$G$5:$G$29,MATCH('Partie 7'!$Y3,'Partie 4'!$F$5:$F$29,0),1),0),_xlfn.IFNA(INDEX('Partie 4'!$F$5:$F$29,MATCH('Partie 7'!$Y3,'Partie 4'!$G$5:$G$29,0),1),0)), 'Partie 7'!$Y3&lt;&gt;"" ))</formula>
    </cfRule>
    <cfRule type="expression" priority="13" aboveAverage="0" equalAverage="0" bottom="0" percent="0" rank="0" text="" dxfId="8">
      <formula>OR(AND('Partie 7'!$Y3=SUM(_xlfn.IFNA(INDEX('Partie 5'!$C$5:$C$29,MATCH('Partie 7'!$AA3,'Partie 5'!$B$5:$B$29,0),1),0),_xlfn.IFNA(INDEX('Partie 5'!$B$5:$B$29,MATCH('Partie 7'!$AA3,'Partie 5'!$C$5:$C$29,0),1),0)),'Partie 7'!$AA3=SUM(_xlfn.IFNA(INDEX('Partie 5'!$C$5:$C$29,MATCH('Partie 7'!$Y3,'Partie 5'!$B$5:$B$29,0),1),0),_xlfn.IFNA(INDEX('Partie 5'!$B$5:$B$29,MATCH('Partie 7'!$Y3,'Partie 5'!$C$5:$C$29,0),1),0)),'Partie 7'!$Y3&lt;&gt;""),AND('Partie 7'!$Y3=SUM(_xlfn.IFNA(INDEX('Partie 5'!$G$5:$G$29,MATCH('Partie 7'!$AA3,'Partie 5'!$F$5:$F$29,0),1),0),_xlfn.IFNA(INDEX('Partie 5'!$F$5:$F$29,MATCH('Partie 7'!$AA3,'Partie 5'!$G$5:$G$29,0),1),0)),'Partie 7'!$AA3=SUM(_xlfn.IFNA(INDEX('Partie 5'!$G$5:$G$29,MATCH('Partie 7'!$Y3,'Partie 5'!$F$5:$F$29,0),1),0),_xlfn.IFNA(INDEX('Partie 5'!$F$5:$F$29,MATCH('Partie 7'!$Y3,'Partie 5'!$G$5:$G$29,0),1),0)), 'Partie 7'!$Y3&lt;&gt;"" ))</formula>
    </cfRule>
    <cfRule type="expression" priority="14" aboveAverage="0" equalAverage="0" bottom="0" percent="0" rank="0" text="" dxfId="8">
      <formula>OR(AND('Partie 7'!$Y3=SUM(_xlfn.IFNA(INDEX('Partie 6'!$C$5:$C$29,MATCH('Partie 7'!$AA3,'Partie 6'!$B$5:$B$29,0),1),0),_xlfn.IFNA(INDEX('Partie 6'!$B$5:$B$29,MATCH('Partie 7'!$AA3,'Partie 6'!$C$5:$C$29,0),1),0)),'Partie 7'!$AA3=SUM(_xlfn.IFNA(INDEX('Partie 6'!$C$5:$C$29,MATCH('Partie 7'!$Y3,'Partie 6'!$B$5:$B$29,0),1),0),_xlfn.IFNA(INDEX('Partie 6'!$B$5:$B$29,MATCH('Partie 7'!$Y3,'Partie 6'!$C$5:$C$29,0),1),0)),'Partie 7'!$Y3&lt;&gt;""),AND('Partie 7'!$Y3=SUM(_xlfn.IFNA(INDEX('Partie 6'!$G$5:$G$29,MATCH('Partie 7'!$AA3,'Partie 6'!$F$5:$F$29,0),1),0),_xlfn.IFNA(INDEX('Partie 6'!$F$5:$F$29,MATCH('Partie 7'!$AA3,'Partie 6'!$G$5:$G$29,0),1),0)),'Partie 7'!$AA3=SUM(_xlfn.IFNA(INDEX('Partie 6'!$G$5:$G$29,MATCH('Partie 7'!$Y3,'Partie 6'!$F$5:$F$29,0),1),0),_xlfn.IFNA(INDEX('Partie 6'!$F$5:$F$29,MATCH('Partie 7'!$Y3,'Partie 6'!$G$5:$G$29,0),1),0)), 'Partie 7'!$Y3&lt;&gt;"" 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7678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2024-08-22T08:41:48Z</dcterms:created>
  <dc:creator/>
  <dc:description/>
  <dc:language>fr-FR</dc:language>
  <cp:lastModifiedBy/>
  <dcterms:modified xsi:type="dcterms:W3CDTF">2026-08-28T10:57:38Z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